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180" windowWidth="14340" windowHeight="7830"/>
  </bookViews>
  <sheets>
    <sheet name="Table of contents" sheetId="4" r:id="rId1"/>
    <sheet name="Summary" sheetId="9" r:id="rId2"/>
    <sheet name="Raw Data" sheetId="3" r:id="rId3"/>
    <sheet name="Calculations" sheetId="5" r:id="rId4"/>
    <sheet name="Scores" sheetId="2" r:id="rId5"/>
    <sheet name="Weighting Tool" sheetId="6" r:id="rId6"/>
    <sheet name="Index tree diagram" sheetId="8" r:id="rId7"/>
    <sheet name="Indexing" sheetId="7" state="hidden" r:id="rId8"/>
  </sheets>
  <externalReferences>
    <externalReference r:id="rId9"/>
    <externalReference r:id="rId10"/>
    <externalReference r:id="rId11"/>
  </externalReferences>
  <definedNames>
    <definedName name="_xlnm._FilterDatabase" localSheetId="3" hidden="1">Calculations!$A$1:$BM$1</definedName>
    <definedName name="_xlnm._FilterDatabase" localSheetId="7" hidden="1">Indexing!$K$1:$N$1</definedName>
    <definedName name="_xlnm._FilterDatabase" localSheetId="2" hidden="1">'Raw Data'!$B$1:$BU$1</definedName>
    <definedName name="_xlnm._FilterDatabase" localSheetId="4" hidden="1">Scores!$A$2:$BX$60</definedName>
    <definedName name="_xlnm._FilterDatabase" localSheetId="1" hidden="1">Summary!$A$1:$H$62</definedName>
    <definedName name="comp" localSheetId="3">Indexing!$D$2:$D$5</definedName>
    <definedName name="comp" localSheetId="7">Indexing!$D$2:$D$5</definedName>
    <definedName name="comp" localSheetId="2">Indexing!$D$2:$D$5</definedName>
    <definedName name="comp" localSheetId="1">[1]Indexing!$D$2:$D$5</definedName>
    <definedName name="comp" localSheetId="5">Indexing!$D$2:$D$5</definedName>
    <definedName name="comp">[2]Indexing!$D$2:$D$5</definedName>
    <definedName name="country" localSheetId="3">Indexing!$A$3:$A$60</definedName>
    <definedName name="country" localSheetId="7">Indexing!$A$3:$A$60</definedName>
    <definedName name="country" localSheetId="2">Indexing!$A$3:$A$60</definedName>
    <definedName name="country" localSheetId="1">[1]Indexing!$A$3:$A$60</definedName>
    <definedName name="country" localSheetId="5">Indexing!$A$3:$A$60</definedName>
    <definedName name="country">[2]Indexing!$A$3:$A$60</definedName>
    <definedName name="country2">Indexing!$A$3:$A$67</definedName>
    <definedName name="country3" localSheetId="1">[1]Indexing!$A$3:$A$68</definedName>
    <definedName name="country3">Indexing!$A$3:$A$68</definedName>
    <definedName name="country4" localSheetId="3">Indexing!$Q$10:$Q$67</definedName>
    <definedName name="country4" localSheetId="7">Indexing!$Q$10:$Q$67</definedName>
    <definedName name="country4" localSheetId="2">Indexing!$Q$10:$Q$67</definedName>
    <definedName name="country4" localSheetId="1">[3]Indexing!$Q$10:$Q$67</definedName>
    <definedName name="country4" localSheetId="5">Indexing!$Q$10:$Q$67</definedName>
    <definedName name="country4">[2]Indexing!$Q$10:$Q$67</definedName>
  </definedNames>
  <calcPr calcId="145621"/>
</workbook>
</file>

<file path=xl/calcChain.xml><?xml version="1.0" encoding="utf-8"?>
<calcChain xmlns="http://schemas.openxmlformats.org/spreadsheetml/2006/main">
  <c r="B257" i="5" l="1"/>
  <c r="G5" i="6" l="1"/>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E4" i="6"/>
  <c r="F4" i="6"/>
  <c r="G4" i="6"/>
  <c r="D4" i="6"/>
  <c r="G2" i="6" l="1"/>
  <c r="F2" i="6"/>
  <c r="E2" i="6"/>
  <c r="D2" i="6"/>
  <c r="BG279" i="5"/>
  <c r="BF279" i="5"/>
  <c r="BE279" i="5"/>
  <c r="BD279" i="5"/>
  <c r="BC279" i="5"/>
  <c r="BB279" i="5"/>
  <c r="BA279" i="5"/>
  <c r="AZ279" i="5"/>
  <c r="AY279" i="5"/>
  <c r="AX279" i="5"/>
  <c r="AW279" i="5"/>
  <c r="AV279" i="5"/>
  <c r="AU279" i="5"/>
  <c r="AT279" i="5"/>
  <c r="AS279" i="5"/>
  <c r="AR279" i="5"/>
  <c r="AQ279" i="5"/>
  <c r="AP279" i="5"/>
  <c r="AO279" i="5"/>
  <c r="AN279" i="5"/>
  <c r="AM279" i="5"/>
  <c r="AL279" i="5"/>
  <c r="AK279" i="5"/>
  <c r="AJ279" i="5"/>
  <c r="AI279" i="5"/>
  <c r="AH279" i="5"/>
  <c r="AG279" i="5"/>
  <c r="AF279" i="5"/>
  <c r="AE279" i="5"/>
  <c r="AD279" i="5"/>
  <c r="AC279" i="5"/>
  <c r="AB279" i="5"/>
  <c r="AA279" i="5"/>
  <c r="Z279" i="5"/>
  <c r="Y279" i="5"/>
  <c r="X279" i="5"/>
  <c r="W279" i="5"/>
  <c r="V279" i="5"/>
  <c r="U279" i="5"/>
  <c r="T279" i="5"/>
  <c r="S279" i="5"/>
  <c r="R279" i="5"/>
  <c r="Q279" i="5"/>
  <c r="P279" i="5"/>
  <c r="O279" i="5"/>
  <c r="N279" i="5"/>
  <c r="M279" i="5"/>
  <c r="L279" i="5"/>
  <c r="K279" i="5"/>
  <c r="J279" i="5"/>
  <c r="I279" i="5"/>
  <c r="H279" i="5"/>
  <c r="G279" i="5"/>
  <c r="F279" i="5"/>
  <c r="E279" i="5"/>
  <c r="D279" i="5"/>
  <c r="C279" i="5"/>
  <c r="B279" i="5"/>
  <c r="BH279" i="5" s="1"/>
  <c r="BD277" i="5"/>
  <c r="AZ277" i="5"/>
  <c r="AV277" i="5"/>
  <c r="AR277" i="5"/>
  <c r="AN277" i="5"/>
  <c r="AJ277" i="5"/>
  <c r="AF277" i="5"/>
  <c r="AB277" i="5"/>
  <c r="X277" i="5"/>
  <c r="T277" i="5"/>
  <c r="P277" i="5"/>
  <c r="L277" i="5"/>
  <c r="H277" i="5"/>
  <c r="D277" i="5"/>
  <c r="BG276" i="5"/>
  <c r="BF276" i="5"/>
  <c r="BE276" i="5"/>
  <c r="BD276" i="5"/>
  <c r="BD280" i="5" s="1"/>
  <c r="BC276" i="5"/>
  <c r="BB276" i="5"/>
  <c r="BA276" i="5"/>
  <c r="AZ276" i="5"/>
  <c r="AZ280" i="5" s="1"/>
  <c r="AY276" i="5"/>
  <c r="AX276" i="5"/>
  <c r="AW276" i="5"/>
  <c r="AV276" i="5"/>
  <c r="AU276" i="5"/>
  <c r="AT276" i="5"/>
  <c r="AS276" i="5"/>
  <c r="AR276" i="5"/>
  <c r="AR280" i="5" s="1"/>
  <c r="AQ276" i="5"/>
  <c r="AP276" i="5"/>
  <c r="AO276" i="5"/>
  <c r="AN276" i="5"/>
  <c r="AN280" i="5" s="1"/>
  <c r="AM276" i="5"/>
  <c r="AL276" i="5"/>
  <c r="AK276" i="5"/>
  <c r="AJ276" i="5"/>
  <c r="AJ280" i="5" s="1"/>
  <c r="AI276" i="5"/>
  <c r="AH276" i="5"/>
  <c r="AG276" i="5"/>
  <c r="AF276" i="5"/>
  <c r="AE276" i="5"/>
  <c r="AD276" i="5"/>
  <c r="AC276" i="5"/>
  <c r="AB276" i="5"/>
  <c r="AB280" i="5" s="1"/>
  <c r="AA276" i="5"/>
  <c r="Z276" i="5"/>
  <c r="Y276" i="5"/>
  <c r="X276" i="5"/>
  <c r="X280" i="5" s="1"/>
  <c r="W276" i="5"/>
  <c r="V276" i="5"/>
  <c r="U276" i="5"/>
  <c r="T276" i="5"/>
  <c r="T280" i="5" s="1"/>
  <c r="S276" i="5"/>
  <c r="R276" i="5"/>
  <c r="Q276" i="5"/>
  <c r="P276" i="5"/>
  <c r="O276" i="5"/>
  <c r="N276" i="5"/>
  <c r="M276" i="5"/>
  <c r="L276" i="5"/>
  <c r="L280" i="5" s="1"/>
  <c r="K276" i="5"/>
  <c r="J276" i="5"/>
  <c r="I276" i="5"/>
  <c r="H276" i="5"/>
  <c r="H280" i="5" s="1"/>
  <c r="G276" i="5"/>
  <c r="F276" i="5"/>
  <c r="E276" i="5"/>
  <c r="D276" i="5"/>
  <c r="D280" i="5" s="1"/>
  <c r="C276" i="5"/>
  <c r="B276" i="5"/>
  <c r="BG257" i="5"/>
  <c r="BG278" i="5" s="1"/>
  <c r="BF257" i="5"/>
  <c r="BF278" i="5" s="1"/>
  <c r="BE257" i="5"/>
  <c r="BE278" i="5" s="1"/>
  <c r="BD257" i="5"/>
  <c r="BD278" i="5" s="1"/>
  <c r="BC257" i="5"/>
  <c r="BC278" i="5" s="1"/>
  <c r="BB257" i="5"/>
  <c r="BB278" i="5" s="1"/>
  <c r="BA257" i="5"/>
  <c r="BA278" i="5" s="1"/>
  <c r="AZ257" i="5"/>
  <c r="AZ278" i="5" s="1"/>
  <c r="AY257" i="5"/>
  <c r="AY278" i="5" s="1"/>
  <c r="AX257" i="5"/>
  <c r="AX278" i="5" s="1"/>
  <c r="AW257" i="5"/>
  <c r="AW278" i="5" s="1"/>
  <c r="AV257" i="5"/>
  <c r="AV278" i="5" s="1"/>
  <c r="AU257" i="5"/>
  <c r="AU278" i="5" s="1"/>
  <c r="AT257" i="5"/>
  <c r="AT278" i="5" s="1"/>
  <c r="AS257" i="5"/>
  <c r="AS278" i="5" s="1"/>
  <c r="AR257" i="5"/>
  <c r="AR278" i="5" s="1"/>
  <c r="AQ257" i="5"/>
  <c r="AQ278" i="5" s="1"/>
  <c r="AP257" i="5"/>
  <c r="AP278" i="5" s="1"/>
  <c r="AO257" i="5"/>
  <c r="AO278" i="5" s="1"/>
  <c r="AN257" i="5"/>
  <c r="AN278" i="5" s="1"/>
  <c r="AM257" i="5"/>
  <c r="AM278" i="5" s="1"/>
  <c r="AL257" i="5"/>
  <c r="AL278" i="5" s="1"/>
  <c r="AK257" i="5"/>
  <c r="AK278" i="5" s="1"/>
  <c r="AJ257" i="5"/>
  <c r="AJ278" i="5" s="1"/>
  <c r="AI257" i="5"/>
  <c r="AI278" i="5" s="1"/>
  <c r="AH257" i="5"/>
  <c r="AH278" i="5" s="1"/>
  <c r="AG257" i="5"/>
  <c r="AG278" i="5" s="1"/>
  <c r="AF257" i="5"/>
  <c r="AF278" i="5" s="1"/>
  <c r="AE257" i="5"/>
  <c r="AE278" i="5" s="1"/>
  <c r="AD257" i="5"/>
  <c r="AD278" i="5" s="1"/>
  <c r="AC257" i="5"/>
  <c r="AC278" i="5" s="1"/>
  <c r="AB257" i="5"/>
  <c r="AB278" i="5" s="1"/>
  <c r="AA257" i="5"/>
  <c r="AA278" i="5" s="1"/>
  <c r="Z257" i="5"/>
  <c r="Z278" i="5" s="1"/>
  <c r="Y257" i="5"/>
  <c r="Y278" i="5" s="1"/>
  <c r="X257" i="5"/>
  <c r="X278" i="5" s="1"/>
  <c r="W257" i="5"/>
  <c r="W278" i="5" s="1"/>
  <c r="V257" i="5"/>
  <c r="V278" i="5" s="1"/>
  <c r="U257" i="5"/>
  <c r="U278" i="5" s="1"/>
  <c r="T257" i="5"/>
  <c r="T278" i="5" s="1"/>
  <c r="S257" i="5"/>
  <c r="S278" i="5" s="1"/>
  <c r="R257" i="5"/>
  <c r="R278" i="5" s="1"/>
  <c r="Q257" i="5"/>
  <c r="Q278" i="5" s="1"/>
  <c r="P257" i="5"/>
  <c r="P278" i="5" s="1"/>
  <c r="O257" i="5"/>
  <c r="O278" i="5" s="1"/>
  <c r="N257" i="5"/>
  <c r="N278" i="5" s="1"/>
  <c r="M257" i="5"/>
  <c r="M278" i="5" s="1"/>
  <c r="L257" i="5"/>
  <c r="L278" i="5" s="1"/>
  <c r="K257" i="5"/>
  <c r="K278" i="5" s="1"/>
  <c r="J257" i="5"/>
  <c r="J278" i="5" s="1"/>
  <c r="I257" i="5"/>
  <c r="I278" i="5" s="1"/>
  <c r="H257" i="5"/>
  <c r="H278" i="5" s="1"/>
  <c r="G257" i="5"/>
  <c r="G278" i="5" s="1"/>
  <c r="F257" i="5"/>
  <c r="F278" i="5" s="1"/>
  <c r="E257" i="5"/>
  <c r="E278" i="5" s="1"/>
  <c r="D257" i="5"/>
  <c r="D278" i="5" s="1"/>
  <c r="C257" i="5"/>
  <c r="C278" i="5" s="1"/>
  <c r="B278" i="5"/>
  <c r="BG239" i="5"/>
  <c r="BF239" i="5"/>
  <c r="BE239" i="5"/>
  <c r="BD239" i="5"/>
  <c r="BC239" i="5"/>
  <c r="BB239" i="5"/>
  <c r="BA239" i="5"/>
  <c r="AZ239" i="5"/>
  <c r="AY239" i="5"/>
  <c r="AX239" i="5"/>
  <c r="AW239" i="5"/>
  <c r="AV239" i="5"/>
  <c r="AU239" i="5"/>
  <c r="AT239" i="5"/>
  <c r="AS239" i="5"/>
  <c r="AR239" i="5"/>
  <c r="AQ239" i="5"/>
  <c r="AP239" i="5"/>
  <c r="AO239" i="5"/>
  <c r="AN239" i="5"/>
  <c r="AM239" i="5"/>
  <c r="AL239" i="5"/>
  <c r="AK239" i="5"/>
  <c r="AJ239" i="5"/>
  <c r="AI239" i="5"/>
  <c r="AH239" i="5"/>
  <c r="AG239" i="5"/>
  <c r="AF239" i="5"/>
  <c r="AE239" i="5"/>
  <c r="AD239" i="5"/>
  <c r="AC239" i="5"/>
  <c r="AB239" i="5"/>
  <c r="AA239" i="5"/>
  <c r="Z239" i="5"/>
  <c r="Y239" i="5"/>
  <c r="X239" i="5"/>
  <c r="W239" i="5"/>
  <c r="V239" i="5"/>
  <c r="U239" i="5"/>
  <c r="T239" i="5"/>
  <c r="S239" i="5"/>
  <c r="R239" i="5"/>
  <c r="Q239" i="5"/>
  <c r="P239" i="5"/>
  <c r="O239" i="5"/>
  <c r="N239" i="5"/>
  <c r="M239" i="5"/>
  <c r="L239" i="5"/>
  <c r="K239" i="5"/>
  <c r="J239" i="5"/>
  <c r="I239" i="5"/>
  <c r="H239" i="5"/>
  <c r="G239" i="5"/>
  <c r="F239" i="5"/>
  <c r="E239" i="5"/>
  <c r="D239" i="5"/>
  <c r="C239" i="5"/>
  <c r="B239" i="5"/>
  <c r="BG233" i="5"/>
  <c r="BF233" i="5"/>
  <c r="BE233" i="5"/>
  <c r="BD233" i="5"/>
  <c r="BC233" i="5"/>
  <c r="BB233" i="5"/>
  <c r="BA233" i="5"/>
  <c r="AZ233" i="5"/>
  <c r="AY233" i="5"/>
  <c r="AX233" i="5"/>
  <c r="AW233" i="5"/>
  <c r="AV233" i="5"/>
  <c r="AU233" i="5"/>
  <c r="AT233" i="5"/>
  <c r="AS233" i="5"/>
  <c r="AR233" i="5"/>
  <c r="AQ233" i="5"/>
  <c r="AP233" i="5"/>
  <c r="AO233" i="5"/>
  <c r="AN233" i="5"/>
  <c r="AM233" i="5"/>
  <c r="AL233" i="5"/>
  <c r="AK233" i="5"/>
  <c r="AJ233" i="5"/>
  <c r="AI233" i="5"/>
  <c r="AH233" i="5"/>
  <c r="AG233" i="5"/>
  <c r="AF233" i="5"/>
  <c r="AE233" i="5"/>
  <c r="AD233" i="5"/>
  <c r="AC233" i="5"/>
  <c r="AB233" i="5"/>
  <c r="AA233" i="5"/>
  <c r="Z233" i="5"/>
  <c r="Y233" i="5"/>
  <c r="X233" i="5"/>
  <c r="W233" i="5"/>
  <c r="V233" i="5"/>
  <c r="U233" i="5"/>
  <c r="T233" i="5"/>
  <c r="S233" i="5"/>
  <c r="R233" i="5"/>
  <c r="Q233" i="5"/>
  <c r="P233" i="5"/>
  <c r="O233" i="5"/>
  <c r="N233" i="5"/>
  <c r="M233" i="5"/>
  <c r="L233" i="5"/>
  <c r="K233" i="5"/>
  <c r="J233" i="5"/>
  <c r="I233" i="5"/>
  <c r="H233" i="5"/>
  <c r="G233" i="5"/>
  <c r="F233" i="5"/>
  <c r="E233" i="5"/>
  <c r="D233" i="5"/>
  <c r="C233" i="5"/>
  <c r="B233" i="5"/>
  <c r="BG227" i="5"/>
  <c r="BF227" i="5"/>
  <c r="BE227" i="5"/>
  <c r="BD227" i="5"/>
  <c r="BC227" i="5"/>
  <c r="BB227" i="5"/>
  <c r="BA227" i="5"/>
  <c r="AZ227" i="5"/>
  <c r="AY227" i="5"/>
  <c r="AX227" i="5"/>
  <c r="AW227" i="5"/>
  <c r="AV227" i="5"/>
  <c r="AU227" i="5"/>
  <c r="AT227" i="5"/>
  <c r="AS227" i="5"/>
  <c r="AR227" i="5"/>
  <c r="AQ227" i="5"/>
  <c r="AP227" i="5"/>
  <c r="AO227" i="5"/>
  <c r="AN227" i="5"/>
  <c r="AM227" i="5"/>
  <c r="AL227" i="5"/>
  <c r="AK227" i="5"/>
  <c r="AJ227" i="5"/>
  <c r="AI227" i="5"/>
  <c r="AH227" i="5"/>
  <c r="AG227" i="5"/>
  <c r="AF227" i="5"/>
  <c r="AE227" i="5"/>
  <c r="AD227" i="5"/>
  <c r="AC227" i="5"/>
  <c r="AB227" i="5"/>
  <c r="AA227" i="5"/>
  <c r="Z227" i="5"/>
  <c r="Y227" i="5"/>
  <c r="X227" i="5"/>
  <c r="W227" i="5"/>
  <c r="V227" i="5"/>
  <c r="U227" i="5"/>
  <c r="T227" i="5"/>
  <c r="S227" i="5"/>
  <c r="R227" i="5"/>
  <c r="Q227" i="5"/>
  <c r="P227" i="5"/>
  <c r="O227" i="5"/>
  <c r="N227" i="5"/>
  <c r="M227" i="5"/>
  <c r="L227" i="5"/>
  <c r="K227" i="5"/>
  <c r="J227" i="5"/>
  <c r="I227" i="5"/>
  <c r="H227" i="5"/>
  <c r="G227" i="5"/>
  <c r="F227" i="5"/>
  <c r="E227" i="5"/>
  <c r="D227" i="5"/>
  <c r="C227" i="5"/>
  <c r="B227" i="5"/>
  <c r="BG221" i="5"/>
  <c r="BF221" i="5"/>
  <c r="BE221" i="5"/>
  <c r="BD221" i="5"/>
  <c r="BC221" i="5"/>
  <c r="BB221" i="5"/>
  <c r="BA221" i="5"/>
  <c r="AZ221" i="5"/>
  <c r="AY221" i="5"/>
  <c r="AX221" i="5"/>
  <c r="AW221" i="5"/>
  <c r="AV221" i="5"/>
  <c r="AU221" i="5"/>
  <c r="AT221" i="5"/>
  <c r="AS221" i="5"/>
  <c r="AR221" i="5"/>
  <c r="AQ221" i="5"/>
  <c r="AP221" i="5"/>
  <c r="AO221" i="5"/>
  <c r="AN221" i="5"/>
  <c r="AM221" i="5"/>
  <c r="AL221" i="5"/>
  <c r="AK221" i="5"/>
  <c r="AJ221" i="5"/>
  <c r="AI221" i="5"/>
  <c r="AH221" i="5"/>
  <c r="AG221" i="5"/>
  <c r="AF221" i="5"/>
  <c r="AE221" i="5"/>
  <c r="AD221" i="5"/>
  <c r="AC221" i="5"/>
  <c r="AB221" i="5"/>
  <c r="AA221" i="5"/>
  <c r="Z221" i="5"/>
  <c r="Y221" i="5"/>
  <c r="X221" i="5"/>
  <c r="W221" i="5"/>
  <c r="V221" i="5"/>
  <c r="U221" i="5"/>
  <c r="T221" i="5"/>
  <c r="S221" i="5"/>
  <c r="R221" i="5"/>
  <c r="Q221" i="5"/>
  <c r="P221" i="5"/>
  <c r="O221" i="5"/>
  <c r="N221" i="5"/>
  <c r="M221" i="5"/>
  <c r="L221" i="5"/>
  <c r="K221" i="5"/>
  <c r="J221" i="5"/>
  <c r="I221" i="5"/>
  <c r="H221" i="5"/>
  <c r="G221" i="5"/>
  <c r="F221" i="5"/>
  <c r="E221" i="5"/>
  <c r="D221" i="5"/>
  <c r="C221" i="5"/>
  <c r="B221" i="5"/>
  <c r="BG215" i="5"/>
  <c r="BF215" i="5"/>
  <c r="BE215" i="5"/>
  <c r="BD215" i="5"/>
  <c r="BC215" i="5"/>
  <c r="BB215" i="5"/>
  <c r="BA215" i="5"/>
  <c r="AZ215" i="5"/>
  <c r="AY215" i="5"/>
  <c r="AX215" i="5"/>
  <c r="AW215" i="5"/>
  <c r="AV215" i="5"/>
  <c r="AU215" i="5"/>
  <c r="AT215" i="5"/>
  <c r="AS215" i="5"/>
  <c r="AR215" i="5"/>
  <c r="AQ215" i="5"/>
  <c r="AP215" i="5"/>
  <c r="AO215" i="5"/>
  <c r="AN215" i="5"/>
  <c r="AM215" i="5"/>
  <c r="AL215" i="5"/>
  <c r="AK215" i="5"/>
  <c r="AJ215" i="5"/>
  <c r="AI215" i="5"/>
  <c r="AH215" i="5"/>
  <c r="AG215" i="5"/>
  <c r="AF215" i="5"/>
  <c r="AE215" i="5"/>
  <c r="AD215" i="5"/>
  <c r="AC215" i="5"/>
  <c r="AB215" i="5"/>
  <c r="AA215" i="5"/>
  <c r="Z215" i="5"/>
  <c r="Y215" i="5"/>
  <c r="X215" i="5"/>
  <c r="W215" i="5"/>
  <c r="V215" i="5"/>
  <c r="U215" i="5"/>
  <c r="T215" i="5"/>
  <c r="S215" i="5"/>
  <c r="R215" i="5"/>
  <c r="Q215" i="5"/>
  <c r="P215" i="5"/>
  <c r="O215" i="5"/>
  <c r="N215" i="5"/>
  <c r="M215" i="5"/>
  <c r="L215" i="5"/>
  <c r="K215" i="5"/>
  <c r="J215" i="5"/>
  <c r="I215" i="5"/>
  <c r="H215" i="5"/>
  <c r="G215" i="5"/>
  <c r="F215" i="5"/>
  <c r="E215" i="5"/>
  <c r="D215" i="5"/>
  <c r="C215" i="5"/>
  <c r="B215" i="5"/>
  <c r="BG209" i="5"/>
  <c r="BF209" i="5"/>
  <c r="BE209" i="5"/>
  <c r="BD209" i="5"/>
  <c r="BC209" i="5"/>
  <c r="BB209" i="5"/>
  <c r="BA209" i="5"/>
  <c r="AZ209" i="5"/>
  <c r="AY209" i="5"/>
  <c r="AX209" i="5"/>
  <c r="AW209" i="5"/>
  <c r="AV209" i="5"/>
  <c r="AU209" i="5"/>
  <c r="AT209" i="5"/>
  <c r="AS209" i="5"/>
  <c r="AR209" i="5"/>
  <c r="AQ209" i="5"/>
  <c r="AP209" i="5"/>
  <c r="AO209" i="5"/>
  <c r="AN209" i="5"/>
  <c r="AM209" i="5"/>
  <c r="AL209" i="5"/>
  <c r="AK209" i="5"/>
  <c r="AJ209" i="5"/>
  <c r="AI209" i="5"/>
  <c r="AH209" i="5"/>
  <c r="AG209" i="5"/>
  <c r="AF209" i="5"/>
  <c r="AE209" i="5"/>
  <c r="AD209" i="5"/>
  <c r="AC209" i="5"/>
  <c r="AB209" i="5"/>
  <c r="AA209" i="5"/>
  <c r="Z209" i="5"/>
  <c r="Y209" i="5"/>
  <c r="X209" i="5"/>
  <c r="W209" i="5"/>
  <c r="V209" i="5"/>
  <c r="U209" i="5"/>
  <c r="T209" i="5"/>
  <c r="S209" i="5"/>
  <c r="R209" i="5"/>
  <c r="Q209" i="5"/>
  <c r="P209" i="5"/>
  <c r="O209" i="5"/>
  <c r="N209" i="5"/>
  <c r="M209" i="5"/>
  <c r="L209" i="5"/>
  <c r="K209" i="5"/>
  <c r="J209" i="5"/>
  <c r="I209" i="5"/>
  <c r="H209" i="5"/>
  <c r="G209" i="5"/>
  <c r="F209" i="5"/>
  <c r="E209" i="5"/>
  <c r="D209" i="5"/>
  <c r="C209" i="5"/>
  <c r="B209" i="5"/>
  <c r="BG203" i="5"/>
  <c r="BF203" i="5"/>
  <c r="BF277" i="5" s="1"/>
  <c r="BE203" i="5"/>
  <c r="BE277" i="5" s="1"/>
  <c r="BD203" i="5"/>
  <c r="BC203" i="5"/>
  <c r="BB203" i="5"/>
  <c r="BB277" i="5" s="1"/>
  <c r="BA203" i="5"/>
  <c r="BA277" i="5" s="1"/>
  <c r="AZ203" i="5"/>
  <c r="AY203" i="5"/>
  <c r="AX203" i="5"/>
  <c r="AX277" i="5" s="1"/>
  <c r="AW203" i="5"/>
  <c r="AW277" i="5" s="1"/>
  <c r="AV203" i="5"/>
  <c r="AU203" i="5"/>
  <c r="AT203" i="5"/>
  <c r="AT277" i="5" s="1"/>
  <c r="AS203" i="5"/>
  <c r="AS277" i="5" s="1"/>
  <c r="AR203" i="5"/>
  <c r="AQ203" i="5"/>
  <c r="AP203" i="5"/>
  <c r="AP277" i="5" s="1"/>
  <c r="AO203" i="5"/>
  <c r="AO277" i="5" s="1"/>
  <c r="AN203" i="5"/>
  <c r="AM203" i="5"/>
  <c r="AL203" i="5"/>
  <c r="AL277" i="5" s="1"/>
  <c r="AK203" i="5"/>
  <c r="AK277" i="5" s="1"/>
  <c r="AJ203" i="5"/>
  <c r="AI203" i="5"/>
  <c r="AH203" i="5"/>
  <c r="AH277" i="5" s="1"/>
  <c r="AG203" i="5"/>
  <c r="AG277" i="5" s="1"/>
  <c r="AF203" i="5"/>
  <c r="AE203" i="5"/>
  <c r="AD203" i="5"/>
  <c r="AD277" i="5" s="1"/>
  <c r="AC203" i="5"/>
  <c r="AC277" i="5" s="1"/>
  <c r="AB203" i="5"/>
  <c r="AA203" i="5"/>
  <c r="Z203" i="5"/>
  <c r="Z277" i="5" s="1"/>
  <c r="Y203" i="5"/>
  <c r="Y277" i="5" s="1"/>
  <c r="X203" i="5"/>
  <c r="W203" i="5"/>
  <c r="V203" i="5"/>
  <c r="V277" i="5" s="1"/>
  <c r="U203" i="5"/>
  <c r="U277" i="5" s="1"/>
  <c r="T203" i="5"/>
  <c r="S203" i="5"/>
  <c r="R203" i="5"/>
  <c r="R277" i="5" s="1"/>
  <c r="Q203" i="5"/>
  <c r="Q277" i="5" s="1"/>
  <c r="P203" i="5"/>
  <c r="O203" i="5"/>
  <c r="N203" i="5"/>
  <c r="N277" i="5" s="1"/>
  <c r="M203" i="5"/>
  <c r="M277" i="5" s="1"/>
  <c r="L203" i="5"/>
  <c r="K203" i="5"/>
  <c r="J203" i="5"/>
  <c r="J277" i="5" s="1"/>
  <c r="I203" i="5"/>
  <c r="I277" i="5" s="1"/>
  <c r="H203" i="5"/>
  <c r="G203" i="5"/>
  <c r="F203" i="5"/>
  <c r="F277" i="5" s="1"/>
  <c r="E203" i="5"/>
  <c r="E277" i="5" s="1"/>
  <c r="D203" i="5"/>
  <c r="C203" i="5"/>
  <c r="B203" i="5"/>
  <c r="B277" i="5" s="1"/>
  <c r="C61" i="6" l="1"/>
  <c r="C58" i="6"/>
  <c r="C54" i="6"/>
  <c r="C50" i="6"/>
  <c r="C46" i="6"/>
  <c r="C42" i="6"/>
  <c r="C38" i="6"/>
  <c r="C34" i="6"/>
  <c r="C30" i="6"/>
  <c r="C26" i="6"/>
  <c r="C22" i="6"/>
  <c r="C18" i="6"/>
  <c r="C14" i="6"/>
  <c r="C10" i="6"/>
  <c r="C60" i="6"/>
  <c r="C56" i="6"/>
  <c r="C52" i="6"/>
  <c r="C48" i="6"/>
  <c r="C44" i="6"/>
  <c r="C40" i="6"/>
  <c r="C36" i="6"/>
  <c r="C32" i="6"/>
  <c r="C28" i="6"/>
  <c r="C24" i="6"/>
  <c r="C20" i="6"/>
  <c r="C16" i="6"/>
  <c r="C12" i="6"/>
  <c r="C8" i="6"/>
  <c r="C6" i="6"/>
  <c r="C7" i="6"/>
  <c r="C11" i="6"/>
  <c r="C15" i="6"/>
  <c r="C19" i="6"/>
  <c r="C23" i="6"/>
  <c r="C27" i="6"/>
  <c r="C31" i="6"/>
  <c r="C35" i="6"/>
  <c r="C39" i="6"/>
  <c r="C43" i="6"/>
  <c r="C47" i="6"/>
  <c r="C51" i="6"/>
  <c r="C55" i="6"/>
  <c r="C59" i="6"/>
  <c r="C5" i="6"/>
  <c r="C9" i="6"/>
  <c r="C13" i="6"/>
  <c r="C17" i="6"/>
  <c r="C21" i="6"/>
  <c r="C25" i="6"/>
  <c r="C29" i="6"/>
  <c r="C33" i="6"/>
  <c r="C37" i="6"/>
  <c r="C41" i="6"/>
  <c r="C45" i="6"/>
  <c r="C49" i="6"/>
  <c r="C53" i="6"/>
  <c r="C57" i="6"/>
  <c r="E280" i="5"/>
  <c r="M280" i="5"/>
  <c r="U280" i="5"/>
  <c r="AC280" i="5"/>
  <c r="AK280" i="5"/>
  <c r="AS280" i="5"/>
  <c r="BA280" i="5"/>
  <c r="BH276" i="5"/>
  <c r="F280" i="5"/>
  <c r="J280" i="5"/>
  <c r="N280" i="5"/>
  <c r="R280" i="5"/>
  <c r="V280" i="5"/>
  <c r="Z280" i="5"/>
  <c r="AD280" i="5"/>
  <c r="AH280" i="5"/>
  <c r="AL280" i="5"/>
  <c r="AP280" i="5"/>
  <c r="AT280" i="5"/>
  <c r="AX280" i="5"/>
  <c r="BB280" i="5"/>
  <c r="BF280" i="5"/>
  <c r="C277" i="5"/>
  <c r="BH277" i="5" s="1"/>
  <c r="G277" i="5"/>
  <c r="K277" i="5"/>
  <c r="O277" i="5"/>
  <c r="O280" i="5" s="1"/>
  <c r="S277" i="5"/>
  <c r="S280" i="5" s="1"/>
  <c r="W277" i="5"/>
  <c r="AA277" i="5"/>
  <c r="AE277" i="5"/>
  <c r="AE280" i="5" s="1"/>
  <c r="AI277" i="5"/>
  <c r="AI280" i="5" s="1"/>
  <c r="AM277" i="5"/>
  <c r="AQ277" i="5"/>
  <c r="AU277" i="5"/>
  <c r="AU280" i="5" s="1"/>
  <c r="AY277" i="5"/>
  <c r="AY280" i="5" s="1"/>
  <c r="BC277" i="5"/>
  <c r="BG277" i="5"/>
  <c r="G280" i="5"/>
  <c r="K280" i="5"/>
  <c r="W280" i="5"/>
  <c r="AA280" i="5"/>
  <c r="AM280" i="5"/>
  <c r="AQ280" i="5"/>
  <c r="BC280" i="5"/>
  <c r="BG280" i="5"/>
  <c r="I280" i="5"/>
  <c r="Q280" i="5"/>
  <c r="Y280" i="5"/>
  <c r="AG280" i="5"/>
  <c r="AO280" i="5"/>
  <c r="AW280" i="5"/>
  <c r="BE280" i="5"/>
  <c r="BH278" i="5"/>
  <c r="P280" i="5"/>
  <c r="AF280" i="5"/>
  <c r="AV280" i="5"/>
  <c r="B280" i="5"/>
  <c r="C280" i="5" l="1"/>
  <c r="BH280" i="5"/>
  <c r="AS4" i="2" l="1"/>
  <c r="AS47" i="2"/>
  <c r="AS6" i="2"/>
  <c r="AS7" i="2"/>
  <c r="AS8" i="2"/>
  <c r="AS9" i="2"/>
  <c r="AS10" i="2"/>
  <c r="AS11" i="2"/>
  <c r="AS12" i="2"/>
  <c r="AS39" i="2"/>
  <c r="AS14" i="2"/>
  <c r="AS15" i="2"/>
  <c r="AS16" i="2"/>
  <c r="AS17" i="2"/>
  <c r="AS50" i="2"/>
  <c r="AS19" i="2"/>
  <c r="AS20" i="2"/>
  <c r="AS60" i="2"/>
  <c r="AS24" i="2"/>
  <c r="AS13" i="2"/>
  <c r="AS48" i="2"/>
  <c r="AS25" i="2"/>
  <c r="AS26" i="2"/>
  <c r="AS27" i="2"/>
  <c r="AS28" i="2"/>
  <c r="AS29" i="2"/>
  <c r="AS30" i="2"/>
  <c r="AS23" i="2"/>
  <c r="AS32" i="2"/>
  <c r="AS33" i="2"/>
  <c r="AS34" i="2"/>
  <c r="AS35" i="2"/>
  <c r="AS36" i="2"/>
  <c r="AS21" i="2"/>
  <c r="AS38" i="2"/>
  <c r="AS37" i="2"/>
  <c r="AS40" i="2"/>
  <c r="AS41" i="2"/>
  <c r="AS42" i="2"/>
  <c r="AS43" i="2"/>
  <c r="AS44" i="2"/>
  <c r="AS45" i="2"/>
  <c r="AS46" i="2"/>
  <c r="AS31" i="2"/>
  <c r="AS5" i="2"/>
  <c r="AS49" i="2"/>
  <c r="AS18" i="2"/>
  <c r="AS51" i="2"/>
  <c r="AS52" i="2"/>
  <c r="AS53" i="2"/>
  <c r="AS54" i="2"/>
  <c r="AS55" i="2"/>
  <c r="AS56" i="2"/>
  <c r="AS57" i="2"/>
  <c r="AS58" i="2"/>
  <c r="AS22" i="2"/>
  <c r="AS59" i="2"/>
  <c r="AS3" i="2"/>
  <c r="X4" i="2"/>
  <c r="X47" i="2"/>
  <c r="X6" i="2"/>
  <c r="X7" i="2"/>
  <c r="X8" i="2"/>
  <c r="X9" i="2"/>
  <c r="X10" i="2"/>
  <c r="X11" i="2"/>
  <c r="X12" i="2"/>
  <c r="X39" i="2"/>
  <c r="X14" i="2"/>
  <c r="X15" i="2"/>
  <c r="X16" i="2"/>
  <c r="X17" i="2"/>
  <c r="X50" i="2"/>
  <c r="X19" i="2"/>
  <c r="X20" i="2"/>
  <c r="X60" i="2"/>
  <c r="X24" i="2"/>
  <c r="X13" i="2"/>
  <c r="X48" i="2"/>
  <c r="X25" i="2"/>
  <c r="X26" i="2"/>
  <c r="X27" i="2"/>
  <c r="X28" i="2"/>
  <c r="X29" i="2"/>
  <c r="X30" i="2"/>
  <c r="X23" i="2"/>
  <c r="X32" i="2"/>
  <c r="X33" i="2"/>
  <c r="X34" i="2"/>
  <c r="X35" i="2"/>
  <c r="X36" i="2"/>
  <c r="X21" i="2"/>
  <c r="X38" i="2"/>
  <c r="X37" i="2"/>
  <c r="X40" i="2"/>
  <c r="X41" i="2"/>
  <c r="X42" i="2"/>
  <c r="X43" i="2"/>
  <c r="X44" i="2"/>
  <c r="X45" i="2"/>
  <c r="X46" i="2"/>
  <c r="X31" i="2"/>
  <c r="X5" i="2"/>
  <c r="X49" i="2"/>
  <c r="X18" i="2"/>
  <c r="X51" i="2"/>
  <c r="X52" i="2"/>
  <c r="X53" i="2"/>
  <c r="X54" i="2"/>
  <c r="X55" i="2"/>
  <c r="X56" i="2"/>
  <c r="X57" i="2"/>
  <c r="X58" i="2"/>
  <c r="X22" i="2"/>
  <c r="X59" i="2"/>
  <c r="X3" i="2"/>
  <c r="BI59" i="2" l="1"/>
  <c r="M59" i="2"/>
  <c r="BI22" i="2"/>
  <c r="M22" i="2"/>
  <c r="BI58" i="2"/>
  <c r="M58" i="2"/>
  <c r="BI57" i="2"/>
  <c r="M57" i="2"/>
  <c r="BI56" i="2"/>
  <c r="M56" i="2"/>
  <c r="BI55" i="2"/>
  <c r="M55" i="2"/>
  <c r="BI54" i="2"/>
  <c r="M54" i="2"/>
  <c r="BI53" i="2"/>
  <c r="M53" i="2"/>
  <c r="BI52" i="2"/>
  <c r="M52" i="2"/>
  <c r="BI51" i="2"/>
  <c r="M51" i="2"/>
  <c r="BI18" i="2"/>
  <c r="M18" i="2"/>
  <c r="BI49" i="2"/>
  <c r="M49" i="2"/>
  <c r="BI5" i="2"/>
  <c r="M5" i="2"/>
  <c r="BI31" i="2"/>
  <c r="M31" i="2"/>
  <c r="BI46" i="2"/>
  <c r="M46" i="2"/>
  <c r="BI45" i="2"/>
  <c r="M45" i="2"/>
  <c r="BI44" i="2"/>
  <c r="M44" i="2"/>
  <c r="BI43" i="2"/>
  <c r="M43" i="2"/>
  <c r="BI42" i="2"/>
  <c r="M42" i="2"/>
  <c r="BI41" i="2"/>
  <c r="M41" i="2"/>
  <c r="BI40" i="2"/>
  <c r="M40" i="2"/>
  <c r="BI37" i="2"/>
  <c r="M37" i="2"/>
  <c r="BI38" i="2"/>
  <c r="M38" i="2"/>
  <c r="BI21" i="2"/>
  <c r="M21" i="2"/>
  <c r="BI36" i="2"/>
  <c r="M36" i="2"/>
  <c r="BI35" i="2"/>
  <c r="M35" i="2"/>
  <c r="BI34" i="2"/>
  <c r="M34" i="2"/>
  <c r="BI33" i="2"/>
  <c r="M33" i="2"/>
  <c r="BI32" i="2"/>
  <c r="M32" i="2"/>
  <c r="BI23" i="2"/>
  <c r="M23" i="2"/>
  <c r="BI30" i="2"/>
  <c r="M30" i="2"/>
  <c r="BI29" i="2"/>
  <c r="M29" i="2"/>
  <c r="BI28" i="2"/>
  <c r="M28" i="2"/>
  <c r="BI27" i="2"/>
  <c r="M27" i="2"/>
  <c r="BI26" i="2"/>
  <c r="M26" i="2"/>
  <c r="BI25" i="2"/>
  <c r="M25" i="2"/>
  <c r="BI48" i="2"/>
  <c r="M48" i="2"/>
  <c r="BI13" i="2"/>
  <c r="M13" i="2"/>
  <c r="BI24" i="2"/>
  <c r="M24" i="2"/>
  <c r="BI60" i="2"/>
  <c r="M60" i="2"/>
  <c r="BI20" i="2"/>
  <c r="M20" i="2"/>
  <c r="BI19" i="2"/>
  <c r="M19" i="2"/>
  <c r="BI50" i="2"/>
  <c r="M50" i="2"/>
  <c r="BI17" i="2"/>
  <c r="M17" i="2"/>
  <c r="BI16" i="2"/>
  <c r="M16" i="2"/>
  <c r="BI15" i="2"/>
  <c r="M15" i="2"/>
  <c r="BI14" i="2"/>
  <c r="M14" i="2"/>
  <c r="BI39" i="2"/>
  <c r="M39" i="2"/>
  <c r="BI12" i="2"/>
  <c r="M12" i="2"/>
  <c r="BI11" i="2"/>
  <c r="M11" i="2"/>
  <c r="BI10" i="2"/>
  <c r="M10" i="2"/>
  <c r="BI9" i="2"/>
  <c r="M9" i="2"/>
  <c r="BI8" i="2"/>
  <c r="M8" i="2"/>
  <c r="BI7" i="2"/>
  <c r="M7" i="2"/>
  <c r="BI6" i="2"/>
  <c r="M6" i="2"/>
  <c r="BI47" i="2"/>
  <c r="M47" i="2"/>
  <c r="BI4" i="2"/>
  <c r="M4" i="2"/>
  <c r="BI3" i="2"/>
  <c r="M3" i="2"/>
  <c r="G9" i="2" l="1"/>
  <c r="G57" i="2"/>
  <c r="G49" i="2"/>
  <c r="G51" i="2"/>
  <c r="G41" i="2"/>
  <c r="G25" i="2"/>
  <c r="G29" i="2"/>
  <c r="G47" i="2"/>
  <c r="G24" i="2"/>
  <c r="G48" i="2"/>
  <c r="G45" i="2"/>
  <c r="G3" i="2"/>
  <c r="G17" i="2"/>
  <c r="G19" i="2"/>
  <c r="G21" i="2"/>
  <c r="G38" i="2"/>
  <c r="G40" i="2"/>
  <c r="G6" i="2"/>
  <c r="G8" i="2"/>
  <c r="G60" i="2"/>
  <c r="G39" i="2"/>
  <c r="G33" i="2"/>
  <c r="G35" i="2"/>
  <c r="G53" i="2"/>
  <c r="G54" i="2"/>
  <c r="G56" i="2"/>
  <c r="G7" i="2"/>
  <c r="G10" i="2"/>
  <c r="G12" i="2"/>
  <c r="G13" i="2"/>
  <c r="G26" i="2"/>
  <c r="G28" i="2"/>
  <c r="G37" i="2"/>
  <c r="G42" i="2"/>
  <c r="G44" i="2"/>
  <c r="G55" i="2"/>
  <c r="G58" i="2"/>
  <c r="G59" i="2"/>
  <c r="G11" i="2"/>
  <c r="G14" i="2"/>
  <c r="G16" i="2"/>
  <c r="G27" i="2"/>
  <c r="G30" i="2"/>
  <c r="G32" i="2"/>
  <c r="G43" i="2"/>
  <c r="G46" i="2"/>
  <c r="G5" i="2"/>
  <c r="G22" i="2"/>
  <c r="G4" i="2"/>
  <c r="G15" i="2"/>
  <c r="G50" i="2"/>
  <c r="G20" i="2"/>
  <c r="G23" i="2"/>
  <c r="G34" i="2"/>
  <c r="G36" i="2"/>
  <c r="G31" i="2"/>
  <c r="G18" i="2"/>
  <c r="G52" i="2"/>
  <c r="C4" i="6" l="1"/>
  <c r="A24" i="6" s="1"/>
  <c r="A48" i="6" l="1"/>
  <c r="A9" i="6"/>
  <c r="A41" i="6"/>
  <c r="A28" i="6"/>
  <c r="A44" i="6"/>
  <c r="A50" i="6"/>
  <c r="A21" i="6"/>
  <c r="A23" i="6"/>
  <c r="A32" i="6"/>
  <c r="A15" i="6"/>
  <c r="A19" i="6"/>
  <c r="A34" i="6"/>
  <c r="A5" i="6"/>
  <c r="A45" i="6"/>
  <c r="A20" i="6"/>
  <c r="A47" i="6"/>
  <c r="A26" i="6"/>
  <c r="A6" i="6"/>
  <c r="A13" i="6"/>
  <c r="A53" i="6"/>
  <c r="A33" i="6"/>
  <c r="A39" i="6"/>
  <c r="A51" i="6"/>
  <c r="A55" i="6"/>
  <c r="A59" i="6"/>
  <c r="A57" i="6"/>
  <c r="A30" i="6"/>
  <c r="A46" i="6"/>
  <c r="A35" i="6"/>
  <c r="A8" i="6"/>
  <c r="A42" i="6"/>
  <c r="A17" i="6"/>
  <c r="A49" i="6"/>
  <c r="A43" i="6"/>
  <c r="A29" i="6"/>
  <c r="A11" i="6"/>
  <c r="A36" i="6"/>
  <c r="A52" i="6"/>
  <c r="A54" i="6"/>
  <c r="A22" i="6"/>
  <c r="A40" i="6"/>
  <c r="A7" i="6"/>
  <c r="A12" i="6"/>
  <c r="A37" i="6"/>
  <c r="A60" i="6"/>
  <c r="A14" i="6"/>
  <c r="A58" i="6"/>
  <c r="A25" i="6"/>
  <c r="A27" i="6"/>
  <c r="A61" i="6"/>
  <c r="A38" i="6"/>
  <c r="A18" i="6"/>
  <c r="A31" i="6"/>
  <c r="A10" i="6"/>
  <c r="A16" i="6"/>
  <c r="A4" i="6"/>
  <c r="A56" i="6"/>
  <c r="H4" i="6" l="1"/>
  <c r="H18" i="6"/>
  <c r="H25" i="6"/>
  <c r="H22" i="6"/>
  <c r="H17" i="6"/>
  <c r="H53" i="6"/>
  <c r="H34" i="6"/>
  <c r="H28" i="6"/>
  <c r="H16" i="6"/>
  <c r="H58" i="6"/>
  <c r="H54" i="6"/>
  <c r="H42" i="6"/>
  <c r="H51" i="6"/>
  <c r="H20" i="6"/>
  <c r="H19" i="6"/>
  <c r="H21" i="6"/>
  <c r="H41" i="6"/>
  <c r="H10" i="6"/>
  <c r="H61" i="6"/>
  <c r="H14" i="6"/>
  <c r="H7" i="6"/>
  <c r="H52" i="6"/>
  <c r="H43" i="6"/>
  <c r="H8" i="6"/>
  <c r="H57" i="6"/>
  <c r="H39" i="6"/>
  <c r="H6" i="6"/>
  <c r="H45" i="6"/>
  <c r="H15" i="6"/>
  <c r="H50" i="6"/>
  <c r="H9" i="6"/>
  <c r="H37" i="6"/>
  <c r="H11" i="6"/>
  <c r="H46" i="6"/>
  <c r="H55" i="6"/>
  <c r="H47" i="6"/>
  <c r="H23" i="6"/>
  <c r="H24" i="6"/>
  <c r="H38" i="6"/>
  <c r="H12" i="6"/>
  <c r="H29" i="6"/>
  <c r="H30" i="6"/>
  <c r="H13" i="6"/>
  <c r="H56" i="6"/>
  <c r="H31" i="6"/>
  <c r="H27" i="6"/>
  <c r="H60" i="6"/>
  <c r="H40" i="6"/>
  <c r="H36" i="6"/>
  <c r="H49" i="6"/>
  <c r="H35" i="6"/>
  <c r="H59" i="6"/>
  <c r="H33" i="6"/>
  <c r="H26" i="6"/>
  <c r="H5" i="6"/>
  <c r="H32" i="6"/>
  <c r="H44" i="6"/>
  <c r="H48" i="6"/>
</calcChain>
</file>

<file path=xl/sharedStrings.xml><?xml version="1.0" encoding="utf-8"?>
<sst xmlns="http://schemas.openxmlformats.org/spreadsheetml/2006/main" count="12051" uniqueCount="973">
  <si>
    <t>Country</t>
  </si>
  <si>
    <t>Afghanistan</t>
  </si>
  <si>
    <t>Algeria</t>
  </si>
  <si>
    <t>Angola</t>
  </si>
  <si>
    <t>Australia (Western Australia)</t>
  </si>
  <si>
    <t>Azerbaijan</t>
  </si>
  <si>
    <t>Bahrain</t>
  </si>
  <si>
    <t>Bolivia</t>
  </si>
  <si>
    <t>Botswana</t>
  </si>
  <si>
    <t>Brazil</t>
  </si>
  <si>
    <t>Cambodia</t>
  </si>
  <si>
    <t>Cameroon</t>
  </si>
  <si>
    <t>Canada (Alberta)</t>
  </si>
  <si>
    <t>Chile</t>
  </si>
  <si>
    <t>China</t>
  </si>
  <si>
    <t>Colombia</t>
  </si>
  <si>
    <t>Congo (DRC)</t>
  </si>
  <si>
    <t>Ecuador</t>
  </si>
  <si>
    <t>Egypt</t>
  </si>
  <si>
    <t>Equatorial Guinea</t>
  </si>
  <si>
    <t>Gabon</t>
  </si>
  <si>
    <t>Ghana</t>
  </si>
  <si>
    <t>Guinea</t>
  </si>
  <si>
    <t>India</t>
  </si>
  <si>
    <t>Indonesia</t>
  </si>
  <si>
    <t>Iran</t>
  </si>
  <si>
    <t>Iraq</t>
  </si>
  <si>
    <t>Kazakhstan</t>
  </si>
  <si>
    <t>Kuwait</t>
  </si>
  <si>
    <t>Liberia</t>
  </si>
  <si>
    <t>Libya</t>
  </si>
  <si>
    <t>Malaysia</t>
  </si>
  <si>
    <t>Mexico</t>
  </si>
  <si>
    <t>Mongolia</t>
  </si>
  <si>
    <t>Morocco</t>
  </si>
  <si>
    <t>Mozambique</t>
  </si>
  <si>
    <t>Myanmar</t>
  </si>
  <si>
    <t>Nigeria</t>
  </si>
  <si>
    <t>Norway</t>
  </si>
  <si>
    <t>Papua New Guinea</t>
  </si>
  <si>
    <t>Peru</t>
  </si>
  <si>
    <t>Philippines</t>
  </si>
  <si>
    <t>Qatar</t>
  </si>
  <si>
    <t>Russia</t>
  </si>
  <si>
    <t>Saudi Arabia</t>
  </si>
  <si>
    <t>Sierra Leone</t>
  </si>
  <si>
    <t>South Africa</t>
  </si>
  <si>
    <t>South Sudan</t>
  </si>
  <si>
    <t>Tanzania</t>
  </si>
  <si>
    <t>Timor-Leste</t>
  </si>
  <si>
    <t>Trinidad and Tobago</t>
  </si>
  <si>
    <t>Turkmenistan</t>
  </si>
  <si>
    <t>United Kingdom</t>
  </si>
  <si>
    <t>United States (Gulf of Mexico)</t>
  </si>
  <si>
    <t>Venezuela</t>
  </si>
  <si>
    <t>Vietnam</t>
  </si>
  <si>
    <t>Yemen</t>
  </si>
  <si>
    <t>Zambia</t>
  </si>
  <si>
    <t>Zimbabwe</t>
  </si>
  <si>
    <t>..</t>
  </si>
  <si>
    <t>Institutional &amp; Legal Setting</t>
  </si>
  <si>
    <t>Reporting Practices</t>
  </si>
  <si>
    <t>Safeguards &amp; Quality Controls</t>
  </si>
  <si>
    <t>Enabling Environment</t>
  </si>
  <si>
    <t>Composite Score</t>
  </si>
  <si>
    <t>Freedom of information law</t>
  </si>
  <si>
    <t>Comprehensive sector legislation</t>
  </si>
  <si>
    <t>EITI participation</t>
  </si>
  <si>
    <t>Independent licensing process</t>
  </si>
  <si>
    <t>Environmental and social impact assessments required</t>
  </si>
  <si>
    <t>Clarity in revenue collection</t>
  </si>
  <si>
    <t>Comprehensive public sector balance</t>
  </si>
  <si>
    <t>SOC financial reports required</t>
  </si>
  <si>
    <t>Fund rules defined in law</t>
  </si>
  <si>
    <t>Subnational transfer rules defined in law</t>
  </si>
  <si>
    <t>Licensing process</t>
  </si>
  <si>
    <t>Contracts</t>
  </si>
  <si>
    <t>Environmental and social impact assessments</t>
  </si>
  <si>
    <t>Exploration data</t>
  </si>
  <si>
    <t>Production volumes</t>
  </si>
  <si>
    <t>Production value</t>
  </si>
  <si>
    <t>Primary sources of revenue</t>
  </si>
  <si>
    <t>Secondary sources of revenue</t>
  </si>
  <si>
    <t>Subsidies</t>
  </si>
  <si>
    <t>Operating company names</t>
  </si>
  <si>
    <t>Comprehensive SOC reports</t>
  </si>
  <si>
    <t>SOC production data</t>
  </si>
  <si>
    <t>SOC revenue data</t>
  </si>
  <si>
    <t>SOC quasi fiscal activities</t>
  </si>
  <si>
    <t>SOC board of directors</t>
  </si>
  <si>
    <t>Fund rules</t>
  </si>
  <si>
    <t>Comprehensive fund reports</t>
  </si>
  <si>
    <t>Subnational transfer rules</t>
  </si>
  <si>
    <t>Comprehensive subnational transfer reports</t>
  </si>
  <si>
    <t>Subnational reporting of transfers</t>
  </si>
  <si>
    <t>Checks on licensing process</t>
  </si>
  <si>
    <t>Checks on budgetary process</t>
  </si>
  <si>
    <t>Quality of government reports</t>
  </si>
  <si>
    <t>Government disclosure of conflicts of interest</t>
  </si>
  <si>
    <t>Quality of SOC reports</t>
  </si>
  <si>
    <t>SOC reports audited</t>
  </si>
  <si>
    <t>SOC use of international accounting standards</t>
  </si>
  <si>
    <t>SOC disclosure of conflicts of interest</t>
  </si>
  <si>
    <t>Quality of fund reports</t>
  </si>
  <si>
    <t>Fund reports audited</t>
  </si>
  <si>
    <t>Government follows fund rules</t>
  </si>
  <si>
    <t>Checks on fund spending</t>
  </si>
  <si>
    <t>Fund disclosure of conflicts of interest</t>
  </si>
  <si>
    <t>Quality of subnational transfer reports</t>
  </si>
  <si>
    <t>Government follows subnational transfer rules</t>
  </si>
  <si>
    <t>Accountability &amp; democracy (EIU Democracy Index &amp; WGI voice and accountability)</t>
  </si>
  <si>
    <t>Open Budget (IBP Index)</t>
  </si>
  <si>
    <t>Government effectiveness (WGI)</t>
  </si>
  <si>
    <t>Rule of law (WGI)</t>
  </si>
  <si>
    <t>Corruption (TI Corruption Perceptions Index &amp; WGI control of corruption)</t>
  </si>
  <si>
    <t>Composite Score Rank</t>
  </si>
  <si>
    <t>Institutional &amp; Legal Setting Rank</t>
  </si>
  <si>
    <t>Reporting Practices Rank</t>
  </si>
  <si>
    <t>Safeguards &amp; Quality Controls Rank</t>
  </si>
  <si>
    <t>Enabling Environment Rank</t>
  </si>
  <si>
    <t>SOC score</t>
  </si>
  <si>
    <t>Fund score</t>
  </si>
  <si>
    <t>Transfers score</t>
  </si>
  <si>
    <t>SOC rank</t>
  </si>
  <si>
    <t>Fund rank</t>
  </si>
  <si>
    <t>Transfers rank</t>
  </si>
  <si>
    <t>Note: ".." means "not applicable"</t>
  </si>
  <si>
    <t>RWI Region</t>
  </si>
  <si>
    <t>Eurasia &amp; South Asia</t>
  </si>
  <si>
    <t>Middle East &amp; North Africa</t>
  </si>
  <si>
    <t>Sub-Saharan Africa</t>
  </si>
  <si>
    <t>OECD</t>
  </si>
  <si>
    <t>Latin America &amp; Caribbean</t>
  </si>
  <si>
    <t>East Asia &amp; Pacific</t>
  </si>
  <si>
    <t>Region</t>
  </si>
  <si>
    <t>Average composite score</t>
  </si>
  <si>
    <t>UID_question</t>
  </si>
  <si>
    <t>UID_indicator</t>
  </si>
  <si>
    <t>Component</t>
  </si>
  <si>
    <t>Indicator Name</t>
  </si>
  <si>
    <t>Question</t>
  </si>
  <si>
    <t>Question Order</t>
  </si>
  <si>
    <t>Ministry (if applicable)</t>
  </si>
  <si>
    <t>RWI Questionnaire Code</t>
  </si>
  <si>
    <t>INLSq1</t>
  </si>
  <si>
    <t>Adoption of freedom of information law</t>
  </si>
  <si>
    <t>NA</t>
  </si>
  <si>
    <t>1.2.010</t>
  </si>
  <si>
    <t>INLSq2</t>
  </si>
  <si>
    <t>Publication of mineral law</t>
  </si>
  <si>
    <t>1.2.009</t>
  </si>
  <si>
    <t>INLSq3</t>
  </si>
  <si>
    <t>EITI compliant or candidate country</t>
  </si>
  <si>
    <t>2.3.032</t>
  </si>
  <si>
    <t>INLSc4_a</t>
  </si>
  <si>
    <t>INLSc4</t>
  </si>
  <si>
    <t>Licensing authority independent from SOC</t>
  </si>
  <si>
    <t>1.3.011</t>
  </si>
  <si>
    <t>INLSc4_b</t>
  </si>
  <si>
    <t>Open and competitive licensing process</t>
  </si>
  <si>
    <t>1.3.012</t>
  </si>
  <si>
    <t>INLSc5_a</t>
  </si>
  <si>
    <t>INLSc5</t>
  </si>
  <si>
    <t>Requirement of environmental impact assessment</t>
  </si>
  <si>
    <t>1.2.008.a</t>
  </si>
  <si>
    <t>INLSc5_b</t>
  </si>
  <si>
    <t>Requirement of social impact assessments</t>
  </si>
  <si>
    <t>1.2.008.c</t>
  </si>
  <si>
    <t>INLSc6_a</t>
  </si>
  <si>
    <t>INLSc6</t>
  </si>
  <si>
    <t>Clear authority to collect payments</t>
  </si>
  <si>
    <t>2.3.026</t>
  </si>
  <si>
    <t>INLSc6_b</t>
  </si>
  <si>
    <t>Clear transfer of payments into treasury</t>
  </si>
  <si>
    <t>2.3.027</t>
  </si>
  <si>
    <t>INLSc7_a</t>
  </si>
  <si>
    <t>INLSc7</t>
  </si>
  <si>
    <t>Includes SOC balance</t>
  </si>
  <si>
    <t>2.2.023</t>
  </si>
  <si>
    <t>INLSc7_b</t>
  </si>
  <si>
    <t>Includes special fund balance</t>
  </si>
  <si>
    <t>2.2.024</t>
  </si>
  <si>
    <t>INLSc7_c</t>
  </si>
  <si>
    <t>Includes non-resource fiscal balance</t>
  </si>
  <si>
    <t>2.2.025</t>
  </si>
  <si>
    <t>INLSq8</t>
  </si>
  <si>
    <t>Legal obligation to publish financial reports (SOC)</t>
  </si>
  <si>
    <t>3.1.3.044</t>
  </si>
  <si>
    <t>INLSc9_a</t>
  </si>
  <si>
    <t>INLSc9</t>
  </si>
  <si>
    <t>Clear rules for deposits (NRF)</t>
  </si>
  <si>
    <t>3.2.3.057</t>
  </si>
  <si>
    <t>INLSc9_b</t>
  </si>
  <si>
    <t>Clear rules for disbursements (NRF)</t>
  </si>
  <si>
    <t>3.2.3.059</t>
  </si>
  <si>
    <t>INLSq10</t>
  </si>
  <si>
    <t>Clear rules for revenue sharing (SNT)</t>
  </si>
  <si>
    <t>3.3.3.070</t>
  </si>
  <si>
    <t>RPRc1_a</t>
  </si>
  <si>
    <t>RPRc1</t>
  </si>
  <si>
    <t>Information before licensing</t>
  </si>
  <si>
    <t>1.2.006.a</t>
  </si>
  <si>
    <t>RPRc1_b</t>
  </si>
  <si>
    <t>Information after licensing</t>
  </si>
  <si>
    <t>1.2.006.b</t>
  </si>
  <si>
    <t>RPRq2</t>
  </si>
  <si>
    <t>Publication of contracts</t>
  </si>
  <si>
    <t>1.2.007</t>
  </si>
  <si>
    <t>RPRc3_a</t>
  </si>
  <si>
    <t>RPRc3</t>
  </si>
  <si>
    <t>Publication of environmental impact assessments</t>
  </si>
  <si>
    <t>1.2.008.b</t>
  </si>
  <si>
    <t>RPRc3_b</t>
  </si>
  <si>
    <t>Publication of social impact assessments</t>
  </si>
  <si>
    <t>1.2.008.d</t>
  </si>
  <si>
    <t>RPRc4_cb_a</t>
  </si>
  <si>
    <t>RPRc4_cb</t>
  </si>
  <si>
    <t xml:space="preserve">Exploration data </t>
  </si>
  <si>
    <t>Reserves (Central Bank)</t>
  </si>
  <si>
    <t>Central Bank</t>
  </si>
  <si>
    <t>2.2D.020.a</t>
  </si>
  <si>
    <t>RPRc4_cb_b</t>
  </si>
  <si>
    <t>Investment in exploration (Central Bank)</t>
  </si>
  <si>
    <t>2.2D.020.e</t>
  </si>
  <si>
    <t>RPRc4_mes_a</t>
  </si>
  <si>
    <t>RPRc4_mes</t>
  </si>
  <si>
    <t>Reserves (Ministry of Extractive Sector)</t>
  </si>
  <si>
    <t>Ministry of Extractive Sector</t>
  </si>
  <si>
    <t>2.2B.020.a</t>
  </si>
  <si>
    <t>RPRc4_mes_b</t>
  </si>
  <si>
    <t>Investment in exploration (Ministry of Extractive Sector)</t>
  </si>
  <si>
    <t>2.2B.020.e</t>
  </si>
  <si>
    <t>RPRc4_mof_a</t>
  </si>
  <si>
    <t>RPRc4_mof</t>
  </si>
  <si>
    <t>Reserves (Ministry of Finance)</t>
  </si>
  <si>
    <t>Ministry of Finance</t>
  </si>
  <si>
    <t>2.2A.020.a</t>
  </si>
  <si>
    <t>RPRc4_mof_b</t>
  </si>
  <si>
    <t>Investment in exploration (Ministry of Finance)</t>
  </si>
  <si>
    <t>2.2A.020.e</t>
  </si>
  <si>
    <t>RPRc4_oa_a</t>
  </si>
  <si>
    <t>RPRc4_oa</t>
  </si>
  <si>
    <t>Reserves (Other Agencies)</t>
  </si>
  <si>
    <t>Other Agencies</t>
  </si>
  <si>
    <t>2.2E.020.a</t>
  </si>
  <si>
    <t>RPRc4_oa_b</t>
  </si>
  <si>
    <t>Investment in exploration (Other Agencies)</t>
  </si>
  <si>
    <t>2.2E.020.e</t>
  </si>
  <si>
    <t>RPRc4_ra_a</t>
  </si>
  <si>
    <t>RPRc4_ra</t>
  </si>
  <si>
    <t>Reserves (Regulatory Agency)</t>
  </si>
  <si>
    <t>Regulatory Agency</t>
  </si>
  <si>
    <t>2.2C.020.a</t>
  </si>
  <si>
    <t>RPRc4_ra_b</t>
  </si>
  <si>
    <t>Investment in exploration (Regulatory Agency)</t>
  </si>
  <si>
    <t>2.2C.020.e</t>
  </si>
  <si>
    <t>RPRc5_cb_a</t>
  </si>
  <si>
    <t>RPRc5_cb</t>
  </si>
  <si>
    <t xml:space="preserve">Production volumes </t>
  </si>
  <si>
    <t>Production volumes (Central Bank)</t>
  </si>
  <si>
    <t>2.2D.020.b</t>
  </si>
  <si>
    <t>RPRc5_cb_b</t>
  </si>
  <si>
    <t>Production data by company and/or block (Central Bank)</t>
  </si>
  <si>
    <t>2.2D.020.h</t>
  </si>
  <si>
    <t>RPRc5_mes_a</t>
  </si>
  <si>
    <t>RPRc5_mes</t>
  </si>
  <si>
    <t>Production volumes (Ministry of Extractive Sector)</t>
  </si>
  <si>
    <t>2.2B.020.b</t>
  </si>
  <si>
    <t>RPRc5_mes_b</t>
  </si>
  <si>
    <t>Production data by company and/or block (Ministry of Extractive Sector)</t>
  </si>
  <si>
    <t>2.2B.020.h</t>
  </si>
  <si>
    <t>RPRc5_mof_a</t>
  </si>
  <si>
    <t>RPRc5_mof</t>
  </si>
  <si>
    <t>Production volumes (Ministry of Finance)</t>
  </si>
  <si>
    <t>2.2A.020.b</t>
  </si>
  <si>
    <t>RPRc5_mof_b</t>
  </si>
  <si>
    <t>Production data by company and/or block (Ministry of Finance)</t>
  </si>
  <si>
    <t>2.2A.020.h</t>
  </si>
  <si>
    <t>RPRc5_oa_a</t>
  </si>
  <si>
    <t>RPRc5_oa</t>
  </si>
  <si>
    <t>Production volumes (Other Agencies)</t>
  </si>
  <si>
    <t>2.2E.020.b</t>
  </si>
  <si>
    <t>RPRc5_oa_b</t>
  </si>
  <si>
    <t>Production data by company and/or block (Other Agencies)</t>
  </si>
  <si>
    <t>2.2E.020.h</t>
  </si>
  <si>
    <t>RPRc5_ra_a</t>
  </si>
  <si>
    <t>RPRc5_ra</t>
  </si>
  <si>
    <t>Production volumes (Regulatory Agency)</t>
  </si>
  <si>
    <t>2.2C.020.b</t>
  </si>
  <si>
    <t>RPRc5_ra_b</t>
  </si>
  <si>
    <t>Production data by company and/or block (Regulatory Agency)</t>
  </si>
  <si>
    <t>2.2C.020.h</t>
  </si>
  <si>
    <t>RPRc6_cb_a</t>
  </si>
  <si>
    <t>RPRc6_cb</t>
  </si>
  <si>
    <t xml:space="preserve">Production value </t>
  </si>
  <si>
    <t>Prices (Central Bank)</t>
  </si>
  <si>
    <t>2.2D.020.c</t>
  </si>
  <si>
    <t>RPRc6_cb_b</t>
  </si>
  <si>
    <t>Value of resource exports (Central Bank)</t>
  </si>
  <si>
    <t>2.2D.020.d</t>
  </si>
  <si>
    <t>RPRc6_cb_c</t>
  </si>
  <si>
    <t>Production costs (Central Bank)</t>
  </si>
  <si>
    <t>2.2D.020.f</t>
  </si>
  <si>
    <t>RPRc6_mes_a</t>
  </si>
  <si>
    <t>RPRc6_mes</t>
  </si>
  <si>
    <t>Prices (Ministry of Extractive Sector)</t>
  </si>
  <si>
    <t>2.2B.020.c</t>
  </si>
  <si>
    <t>RPRc6_mes_b</t>
  </si>
  <si>
    <t>Value of resource exports (Ministry of Extractive Sector)</t>
  </si>
  <si>
    <t>2.2B.020.d</t>
  </si>
  <si>
    <t>RPRc6_mes_c</t>
  </si>
  <si>
    <t>Production costs (Ministry of Extractive Sector)</t>
  </si>
  <si>
    <t>2.2B.020.f</t>
  </si>
  <si>
    <t>RPRc6_mof_a</t>
  </si>
  <si>
    <t>RPRc6_mof</t>
  </si>
  <si>
    <t>Prices (Ministry of Finance)</t>
  </si>
  <si>
    <t>2.2A.020.c</t>
  </si>
  <si>
    <t>RPRc6_mof_b</t>
  </si>
  <si>
    <t>Value of resource exports (Ministry of Finance)</t>
  </si>
  <si>
    <t>2.2A.020.d</t>
  </si>
  <si>
    <t>RPRc6_mof_c</t>
  </si>
  <si>
    <t>Production costs (Ministry of Finance)</t>
  </si>
  <si>
    <t>2.2A.020.f</t>
  </si>
  <si>
    <t>RPRc6_oa_a</t>
  </si>
  <si>
    <t>RPRc6_oa</t>
  </si>
  <si>
    <t>Prices (Other Agencies)</t>
  </si>
  <si>
    <t>2.2E.020.c</t>
  </si>
  <si>
    <t>RPRc6_oa_b</t>
  </si>
  <si>
    <t>Value of resource exports (Other Agencies)</t>
  </si>
  <si>
    <t>2.2E.020.d</t>
  </si>
  <si>
    <t>RPRc6_oa_c</t>
  </si>
  <si>
    <t>Production costs (Other Agencies)</t>
  </si>
  <si>
    <t>2.2E.020.f</t>
  </si>
  <si>
    <t>RPRc6_ra_a</t>
  </si>
  <si>
    <t>RPRc6_ra</t>
  </si>
  <si>
    <t>Prices (Regulatory Agency)</t>
  </si>
  <si>
    <t>2.2C.020.c</t>
  </si>
  <si>
    <t>RPRc6_ra_b</t>
  </si>
  <si>
    <t>Value of resource exports (Regulatory Agency)</t>
  </si>
  <si>
    <t>2.2C.020.d</t>
  </si>
  <si>
    <t>RPRc6_ra_c</t>
  </si>
  <si>
    <t>Production costs (Regulatory Agency)</t>
  </si>
  <si>
    <t>2.2C.020.f</t>
  </si>
  <si>
    <t>RPRc7_cb_a</t>
  </si>
  <si>
    <t>RPRc7_cb</t>
  </si>
  <si>
    <t xml:space="preserve">Primary sources of revenue </t>
  </si>
  <si>
    <t>Value of production streams (Central Bank)</t>
  </si>
  <si>
    <t>2.2D.020.j1</t>
  </si>
  <si>
    <t>RPRc7_cb_b</t>
  </si>
  <si>
    <t>Government's share in PSCs (Central Bank)</t>
  </si>
  <si>
    <t>2.2D.020.j2</t>
  </si>
  <si>
    <t>RPRc7_cb_c</t>
  </si>
  <si>
    <t>Royalties (Central Bank)</t>
  </si>
  <si>
    <t>2.2D.020.j3</t>
  </si>
  <si>
    <t>RPRc7_cb_d</t>
  </si>
  <si>
    <t>Special taxes (Central Bank)</t>
  </si>
  <si>
    <t>2.2D.020.j4</t>
  </si>
  <si>
    <t>RPRc7_mes_a</t>
  </si>
  <si>
    <t>RPRc7_mes</t>
  </si>
  <si>
    <t>Value of production streams (Ministry of Extractive Sector)</t>
  </si>
  <si>
    <t>2.2B.020.j1</t>
  </si>
  <si>
    <t>RPRc7_mes_b</t>
  </si>
  <si>
    <t>Government's share in PSCs (Ministry of Extractive Sector)</t>
  </si>
  <si>
    <t>2.2B.020.j2</t>
  </si>
  <si>
    <t>RPRc7_mes_c</t>
  </si>
  <si>
    <t>Royalties (Ministry of Extractive Sector)</t>
  </si>
  <si>
    <t>2.2B.020.j3</t>
  </si>
  <si>
    <t>RPRc7_mes_d</t>
  </si>
  <si>
    <t>Special taxes (Ministry of Extractive Sector)</t>
  </si>
  <si>
    <t>2.2B.020.j4</t>
  </si>
  <si>
    <t>RPRc7_mof_a</t>
  </si>
  <si>
    <t>RPRc7_mof</t>
  </si>
  <si>
    <t>Value of production streams (Ministry of Finance)</t>
  </si>
  <si>
    <t>2.2A.020.j1</t>
  </si>
  <si>
    <t>RPRc7_mof_b</t>
  </si>
  <si>
    <t>Government's share in PSCs (Ministry of Finance)</t>
  </si>
  <si>
    <t>2.2A.020.j2</t>
  </si>
  <si>
    <t>RPRc7_mof_c</t>
  </si>
  <si>
    <t>Royalties (Ministry of Finance)</t>
  </si>
  <si>
    <t>2.2A.020.j3</t>
  </si>
  <si>
    <t>RPRc7_mof_d</t>
  </si>
  <si>
    <t>Special taxes (Ministry of Finance)</t>
  </si>
  <si>
    <t>2.2A.020.j4</t>
  </si>
  <si>
    <t>RPRc7_oa_a</t>
  </si>
  <si>
    <t>RPRc7_oa</t>
  </si>
  <si>
    <t>Value of production streams (Other Agencies)</t>
  </si>
  <si>
    <t>2.2E.020.j1</t>
  </si>
  <si>
    <t>RPRc7_oa_b</t>
  </si>
  <si>
    <t>Government's share in PSCs (Other Agencies)</t>
  </si>
  <si>
    <t>2.2E.020.j2</t>
  </si>
  <si>
    <t>RPRc7_oa_c</t>
  </si>
  <si>
    <t>Royalties (Other Agencies)</t>
  </si>
  <si>
    <t>2.2E.020.j3</t>
  </si>
  <si>
    <t>RPRc7_oa_d</t>
  </si>
  <si>
    <t>Special taxes (Other Agencies)</t>
  </si>
  <si>
    <t>2.2E.020.j4</t>
  </si>
  <si>
    <t>RPRc7_ra_a</t>
  </si>
  <si>
    <t>RPRc7_ra</t>
  </si>
  <si>
    <t>Value of production streams (Regulatory Agency)</t>
  </si>
  <si>
    <t>2.2C.020.j1</t>
  </si>
  <si>
    <t>RPRc7_ra_b</t>
  </si>
  <si>
    <t>Government's share in PSCs (Regulatory Agency)</t>
  </si>
  <si>
    <t>2.2C.020.j2</t>
  </si>
  <si>
    <t>RPRc7_ra_c</t>
  </si>
  <si>
    <t>Royalties (Regulatory Agency)</t>
  </si>
  <si>
    <t>2.2C.020.j3</t>
  </si>
  <si>
    <t>RPRc7_ra_d</t>
  </si>
  <si>
    <t>Special taxes (Regulatory Agency)</t>
  </si>
  <si>
    <t>2.2C.020.j4</t>
  </si>
  <si>
    <t>RPRc8_cb_a</t>
  </si>
  <si>
    <t>RPRc8_cb</t>
  </si>
  <si>
    <t xml:space="preserve">Secondary sources of revenue </t>
  </si>
  <si>
    <t>Dividends (Central Bank)</t>
  </si>
  <si>
    <t>2.2D.020.j5</t>
  </si>
  <si>
    <t>RPRc8_cb_b</t>
  </si>
  <si>
    <t>Bonuses (Central Bank)</t>
  </si>
  <si>
    <t>2.2D.020.j6</t>
  </si>
  <si>
    <t>RPRc8_cb_c</t>
  </si>
  <si>
    <t>License fees (Central Bank)</t>
  </si>
  <si>
    <t>2.2D.020.j7</t>
  </si>
  <si>
    <t>RPRc8_cb_d</t>
  </si>
  <si>
    <t>Acreage fees (Central Bank)</t>
  </si>
  <si>
    <t>2.2D.020.j8</t>
  </si>
  <si>
    <t>RPRc8_cb_e</t>
  </si>
  <si>
    <t>Other  (Central Bank)</t>
  </si>
  <si>
    <t>2.2D.020.j9</t>
  </si>
  <si>
    <t>RPRc8_mes_a</t>
  </si>
  <si>
    <t>RPRc8_mes</t>
  </si>
  <si>
    <t>Dividends (Ministry of Extractive Sector)</t>
  </si>
  <si>
    <t>2.2B.020.j5</t>
  </si>
  <si>
    <t>RPRc8_mes_b</t>
  </si>
  <si>
    <t>Bonuses (Ministry of Extractive Sector)</t>
  </si>
  <si>
    <t>2.2B.020.j6</t>
  </si>
  <si>
    <t>RPRc8_mes_c</t>
  </si>
  <si>
    <t>License fees (Ministry of Extractive Sector)</t>
  </si>
  <si>
    <t>2.2B.020.j7</t>
  </si>
  <si>
    <t>RPRc8_mes_d</t>
  </si>
  <si>
    <t>Acreage fees (Ministry of Extractive Sector)</t>
  </si>
  <si>
    <t>2.2B.020.j8</t>
  </si>
  <si>
    <t>RPRc8_mes_e</t>
  </si>
  <si>
    <t xml:space="preserve">Other (Ministry of Extractive Sector) </t>
  </si>
  <si>
    <t>2.2B.020.j9</t>
  </si>
  <si>
    <t>RPRc8_mof_a</t>
  </si>
  <si>
    <t>RPRc8_mof</t>
  </si>
  <si>
    <t>Dividends (Ministry of Finance)</t>
  </si>
  <si>
    <t>2.2A.020.j5</t>
  </si>
  <si>
    <t>RPRc8_mof_b</t>
  </si>
  <si>
    <t>Bonuses (Ministry of Finance)</t>
  </si>
  <si>
    <t>2.2A.020.j6</t>
  </si>
  <si>
    <t>RPRc8_mof_c</t>
  </si>
  <si>
    <t>License fees (Ministry of Finance)</t>
  </si>
  <si>
    <t>2.2A.020.j7</t>
  </si>
  <si>
    <t>RPRc8_mof_d</t>
  </si>
  <si>
    <t>Acreage fees (Ministry of Finance)</t>
  </si>
  <si>
    <t>2.2A.020.j8</t>
  </si>
  <si>
    <t>RPRc8_mof_e</t>
  </si>
  <si>
    <t>Other (Ministry of Finance)</t>
  </si>
  <si>
    <t>2.2A.020.j9</t>
  </si>
  <si>
    <t>RPRc8_oa_a</t>
  </si>
  <si>
    <t>RPRc8_oa</t>
  </si>
  <si>
    <t>Dividends (Other Agencies)</t>
  </si>
  <si>
    <t>2.2E.020.j5</t>
  </si>
  <si>
    <t>RPRc8_oa_b</t>
  </si>
  <si>
    <t>Bonuses (Other Agencies)</t>
  </si>
  <si>
    <t>2.2E.020.j6</t>
  </si>
  <si>
    <t>RPRc8_oa_c</t>
  </si>
  <si>
    <t>License fees (Other Agencies)</t>
  </si>
  <si>
    <t>2.2E.020.j7</t>
  </si>
  <si>
    <t>RPRc8_oa_d</t>
  </si>
  <si>
    <t>Acreage fees (Other Agencies)</t>
  </si>
  <si>
    <t>2.2E.020.j8</t>
  </si>
  <si>
    <t>RPRc8_oa_e</t>
  </si>
  <si>
    <t xml:space="preserve">Other (Other Agencies) </t>
  </si>
  <si>
    <t>2.2E.020.j9</t>
  </si>
  <si>
    <t>RPRc8_ra_a</t>
  </si>
  <si>
    <t>RPRc8_ra</t>
  </si>
  <si>
    <t>Dividends (Regulatory Agency)</t>
  </si>
  <si>
    <t>2.2C.020.j5</t>
  </si>
  <si>
    <t>RPRc8_ra_b</t>
  </si>
  <si>
    <t>Bonuses (Regulatory Agency)</t>
  </si>
  <si>
    <t>2.2C.020.j6</t>
  </si>
  <si>
    <t>RPRc8_ra_c</t>
  </si>
  <si>
    <t>License fees (Regulatory Agency)</t>
  </si>
  <si>
    <t>2.2C.020.j7</t>
  </si>
  <si>
    <t>RPRc8_ra_d</t>
  </si>
  <si>
    <t>Acreage fees (Regulatory Agency)</t>
  </si>
  <si>
    <t>2.2C.020.j8</t>
  </si>
  <si>
    <t>RPRc8_ra_e</t>
  </si>
  <si>
    <t>Other (Regulatory Agency)</t>
  </si>
  <si>
    <t>2.2C.020.j9</t>
  </si>
  <si>
    <t>RPRq9_cb</t>
  </si>
  <si>
    <t xml:space="preserve">Subsidies </t>
  </si>
  <si>
    <t>Cost of subsidies or social investments paid by mineral revenue</t>
  </si>
  <si>
    <t>2.2D.020.i</t>
  </si>
  <si>
    <t>RPRq9_mes</t>
  </si>
  <si>
    <t>2.2B.020.i</t>
  </si>
  <si>
    <t>RPRq9_mof</t>
  </si>
  <si>
    <t>2.2A.020.i</t>
  </si>
  <si>
    <t>RPRq9_oa</t>
  </si>
  <si>
    <t>2.2E.020.i</t>
  </si>
  <si>
    <t>RPRq9_ra</t>
  </si>
  <si>
    <t>2.2C.020.i</t>
  </si>
  <si>
    <t>RPRq10_cb</t>
  </si>
  <si>
    <t xml:space="preserve">Operating company names </t>
  </si>
  <si>
    <t>Names of companies operating in country</t>
  </si>
  <si>
    <t>2.2D.020.g</t>
  </si>
  <si>
    <t>RPRq10_mes</t>
  </si>
  <si>
    <t>2.2B.020.g</t>
  </si>
  <si>
    <t>RPRq10_mof</t>
  </si>
  <si>
    <t>2.2A.020.g</t>
  </si>
  <si>
    <t>RPRq10_oa</t>
  </si>
  <si>
    <t>2.2E.020.g</t>
  </si>
  <si>
    <t>RPRq10_ra</t>
  </si>
  <si>
    <t>2.2C.020.g</t>
  </si>
  <si>
    <t>RPRc11_a</t>
  </si>
  <si>
    <t>RPRc11</t>
  </si>
  <si>
    <t>Include cash flow statements (SOC)</t>
  </si>
  <si>
    <t>3.1.2.037</t>
  </si>
  <si>
    <t>RPRc11_b</t>
  </si>
  <si>
    <t>Disclosure of joint ventures (SOC)</t>
  </si>
  <si>
    <t>3.1.2.042</t>
  </si>
  <si>
    <t>RPRc12_a</t>
  </si>
  <si>
    <t>RPRc12</t>
  </si>
  <si>
    <t>Reserves (SOC)</t>
  </si>
  <si>
    <t>3.1.2.038.a</t>
  </si>
  <si>
    <t>RPRc12_b</t>
  </si>
  <si>
    <t>Production volumes (SOC)</t>
  </si>
  <si>
    <t>3.1.2.038.b</t>
  </si>
  <si>
    <t>RPRc12_c</t>
  </si>
  <si>
    <t>Prices (SOC)</t>
  </si>
  <si>
    <t>3.1.2.038.c</t>
  </si>
  <si>
    <t>RPRc12_d</t>
  </si>
  <si>
    <t>Value of resource exports (SOC)</t>
  </si>
  <si>
    <t>3.1.2.038.d</t>
  </si>
  <si>
    <t>RPRc12_e</t>
  </si>
  <si>
    <t>Investment in exploration (SOC)</t>
  </si>
  <si>
    <t>3.1.2.038.e</t>
  </si>
  <si>
    <t>RPRc12_f</t>
  </si>
  <si>
    <t>Production costs (SOC)</t>
  </si>
  <si>
    <t>3.1.2.038.f</t>
  </si>
  <si>
    <t>RPRc12_g</t>
  </si>
  <si>
    <t>Production data by company and/or block (SOC)</t>
  </si>
  <si>
    <t>3.1.2.038.h</t>
  </si>
  <si>
    <t>RPRc13_a</t>
  </si>
  <si>
    <t>RPRc13</t>
  </si>
  <si>
    <t>Value of production streams (SOC)</t>
  </si>
  <si>
    <t>3.1.2.038.j1</t>
  </si>
  <si>
    <t>RPRc13_b</t>
  </si>
  <si>
    <t>Government's share in PSCs (SOC)</t>
  </si>
  <si>
    <t>3.1.2.038.j2</t>
  </si>
  <si>
    <t>RPRc13_c</t>
  </si>
  <si>
    <t>Royalties (SOC)</t>
  </si>
  <si>
    <t>3.1.2.038.j3</t>
  </si>
  <si>
    <t>RPRc13_d</t>
  </si>
  <si>
    <t>Special taxes (SOC)</t>
  </si>
  <si>
    <t>3.1.2.038.j4</t>
  </si>
  <si>
    <t>RPRc13_e</t>
  </si>
  <si>
    <t>Dividends (SOC)</t>
  </si>
  <si>
    <t>3.1.2.038.j5</t>
  </si>
  <si>
    <t>RPRc13_f</t>
  </si>
  <si>
    <t>Bonuses (SOC)</t>
  </si>
  <si>
    <t>3.1.2.038.j6</t>
  </si>
  <si>
    <t>RPRc13_g</t>
  </si>
  <si>
    <t>License fees (SOC)</t>
  </si>
  <si>
    <t>3.1.2.038.j7</t>
  </si>
  <si>
    <t>RPRc13_h</t>
  </si>
  <si>
    <t>Acreage fees (SOC)</t>
  </si>
  <si>
    <t>3.1.2.038.j8</t>
  </si>
  <si>
    <t>RPRc13_i</t>
  </si>
  <si>
    <t>Other  (SOC)</t>
  </si>
  <si>
    <t>3.1.2.038.j9</t>
  </si>
  <si>
    <t>RPRc14_a</t>
  </si>
  <si>
    <t>RPRc14</t>
  </si>
  <si>
    <t>Timely data (SOC)</t>
  </si>
  <si>
    <t>3.1.2.038.i</t>
  </si>
  <si>
    <t>RPRc14_b</t>
  </si>
  <si>
    <t>Disclosure of comprehensive and quantitative data (SOC)</t>
  </si>
  <si>
    <t>3.1.2.041</t>
  </si>
  <si>
    <t>RPRc15_a</t>
  </si>
  <si>
    <t>RPRc15</t>
  </si>
  <si>
    <t>Board of directors - composition (SOC)</t>
  </si>
  <si>
    <t>3.1.3.048</t>
  </si>
  <si>
    <t>RPRc15_b</t>
  </si>
  <si>
    <t>Board of directors - decision making rules (SOC)</t>
  </si>
  <si>
    <t>3.1.3.049</t>
  </si>
  <si>
    <t>RPRq16</t>
  </si>
  <si>
    <t>Publication of rules governing fund (NRF)</t>
  </si>
  <si>
    <t>3.2.2.052</t>
  </si>
  <si>
    <t>RPRq17</t>
  </si>
  <si>
    <t>Publication of assets, investments and transactions (NRF)</t>
  </si>
  <si>
    <t>3.2.2.053</t>
  </si>
  <si>
    <t>RPRq18</t>
  </si>
  <si>
    <t>Publication of rules governing subnational transfers (SNT)</t>
  </si>
  <si>
    <t>3.3.2.065</t>
  </si>
  <si>
    <t>RPRq19</t>
  </si>
  <si>
    <t>Publication of subnational transfers breakdown (SNT)</t>
  </si>
  <si>
    <t>3.3.2.066</t>
  </si>
  <si>
    <t>RPRq20</t>
  </si>
  <si>
    <t>Subnational governments publish transfers (SNT)</t>
  </si>
  <si>
    <t>3.3.2.069</t>
  </si>
  <si>
    <t>SFQCc1_a</t>
  </si>
  <si>
    <t>SFQCc1</t>
  </si>
  <si>
    <t>Safeguard &amp; Quality Control</t>
  </si>
  <si>
    <t>Limits to licensing discretionary powers</t>
  </si>
  <si>
    <t>1.3.013</t>
  </si>
  <si>
    <t>SFQCc1_b</t>
  </si>
  <si>
    <t>Legislative oversight of licensing process</t>
  </si>
  <si>
    <t>1.3.014</t>
  </si>
  <si>
    <t>SFQCc1_c</t>
  </si>
  <si>
    <t>Appeal process available</t>
  </si>
  <si>
    <t>1.3.015</t>
  </si>
  <si>
    <t>SFQCc2_a</t>
  </si>
  <si>
    <t>SFQCc2</t>
  </si>
  <si>
    <t>Review of revenue by national audit institution</t>
  </si>
  <si>
    <t>2.3.029</t>
  </si>
  <si>
    <t>SFQCc2_b</t>
  </si>
  <si>
    <t>Legislature reviews audit reports</t>
  </si>
  <si>
    <t>2.3.030</t>
  </si>
  <si>
    <t>SFQCc2_c</t>
  </si>
  <si>
    <t>Legislative oversight of resource revenue</t>
  </si>
  <si>
    <t>2.3.031</t>
  </si>
  <si>
    <t>SFQCc3_cb_a</t>
  </si>
  <si>
    <t>SFQCc3_cb</t>
  </si>
  <si>
    <t>Understandable reports (Central Bank)</t>
  </si>
  <si>
    <t>2.2D.021</t>
  </si>
  <si>
    <t>SFQCc3_cb_b</t>
  </si>
  <si>
    <t>Timely reports (Central Bank)</t>
  </si>
  <si>
    <t>2.2D.022</t>
  </si>
  <si>
    <t>SFQCc3_mes_a</t>
  </si>
  <si>
    <t>SFQCc3_mes</t>
  </si>
  <si>
    <t>Understandable reports (Ministry of Extractive Sector)</t>
  </si>
  <si>
    <t>2.2B.021</t>
  </si>
  <si>
    <t>SFQCc3_mes_b</t>
  </si>
  <si>
    <t>Timely reports (Ministry of Extractive Sector)</t>
  </si>
  <si>
    <t>2.2B.022</t>
  </si>
  <si>
    <t>SFQCc3_mof_a</t>
  </si>
  <si>
    <t>SFQCc3_mof</t>
  </si>
  <si>
    <t>Understandable reports (Ministry of Finance)</t>
  </si>
  <si>
    <t>2.2A.021</t>
  </si>
  <si>
    <t>SFQCc3_mof_b</t>
  </si>
  <si>
    <t>Timely reports (Ministry of Finance)</t>
  </si>
  <si>
    <t>2.2A.022</t>
  </si>
  <si>
    <t>SFQCc3_oa_a</t>
  </si>
  <si>
    <t>SFQCc3_oa</t>
  </si>
  <si>
    <t>Understandable reports (Other Agencies)</t>
  </si>
  <si>
    <t>2.2E.021</t>
  </si>
  <si>
    <t>SFQCc3_oa_b</t>
  </si>
  <si>
    <t>Timely reports (Other Agencies)</t>
  </si>
  <si>
    <t>2.2E.022</t>
  </si>
  <si>
    <t>SFQCc3_ra_a</t>
  </si>
  <si>
    <t>SFQCc3_ra</t>
  </si>
  <si>
    <t>Understandable reports (Regulatory Agency)</t>
  </si>
  <si>
    <t>2.2C.021</t>
  </si>
  <si>
    <t>SFQCc3_ra_b</t>
  </si>
  <si>
    <t>Timely reports (Regulatory Agency)</t>
  </si>
  <si>
    <t>2.2C.022</t>
  </si>
  <si>
    <t>SFQCq4</t>
  </si>
  <si>
    <t>Disclosure of conflicts of interest (RG)</t>
  </si>
  <si>
    <t>2.3.028</t>
  </si>
  <si>
    <t>SFQCc5_a</t>
  </si>
  <si>
    <t>SFQCc5</t>
  </si>
  <si>
    <t>Understandable reports (SOC)</t>
  </si>
  <si>
    <t>3.1.2.039</t>
  </si>
  <si>
    <t>SFQCc5_b</t>
  </si>
  <si>
    <t>Timely reports (SOC)</t>
  </si>
  <si>
    <t>3.1.2.040</t>
  </si>
  <si>
    <t>SFQCc6_a</t>
  </si>
  <si>
    <t>SFQCc6</t>
  </si>
  <si>
    <t>Reports are audited (SOC)</t>
  </si>
  <si>
    <t>3.1.2.043.a</t>
  </si>
  <si>
    <t>SFQCc6_b</t>
  </si>
  <si>
    <t>Audited reports are published (SOC)</t>
  </si>
  <si>
    <t>3.1.2.043.b</t>
  </si>
  <si>
    <t>SFQCc6_c</t>
  </si>
  <si>
    <t>Audits include subsidiaries (SOC)</t>
  </si>
  <si>
    <t>3.1.3.046</t>
  </si>
  <si>
    <t>SFQCq7</t>
  </si>
  <si>
    <t>Reports follow accounting standards (SOC)</t>
  </si>
  <si>
    <t>3.1.3.045</t>
  </si>
  <si>
    <t>SFQCq8</t>
  </si>
  <si>
    <t>Disclosure of conflict of interest (SOC)</t>
  </si>
  <si>
    <t>3.1.3.047</t>
  </si>
  <si>
    <t>SFQCc9_a</t>
  </si>
  <si>
    <t>SFQCc9</t>
  </si>
  <si>
    <t>Understandable reports (NRF)</t>
  </si>
  <si>
    <t>3.2.2.054</t>
  </si>
  <si>
    <t>SFQCc9_b</t>
  </si>
  <si>
    <t>Timely reports (NRF)</t>
  </si>
  <si>
    <t>3.2.2.055</t>
  </si>
  <si>
    <t>SFQCc10_a</t>
  </si>
  <si>
    <t>SFQCc10</t>
  </si>
  <si>
    <t>Reports are audited (NRF)</t>
  </si>
  <si>
    <t>3.2.2.056a</t>
  </si>
  <si>
    <t>SFQCc10_b</t>
  </si>
  <si>
    <t>Audited reports are published (NRF)</t>
  </si>
  <si>
    <t>3.2.2.056b</t>
  </si>
  <si>
    <t>SFQCc11_a</t>
  </si>
  <si>
    <t>SFQCc11</t>
  </si>
  <si>
    <t>Actual practice for deposits (NRF)</t>
  </si>
  <si>
    <t>3.2.3.058</t>
  </si>
  <si>
    <t>SFQCc11_b</t>
  </si>
  <si>
    <t>Actual practice for disbursements (NRF)</t>
  </si>
  <si>
    <t>3.2.3.060</t>
  </si>
  <si>
    <t>SFQCq12</t>
  </si>
  <si>
    <t>Legislative oversight of spending (NRF)</t>
  </si>
  <si>
    <t>3.2.3.061</t>
  </si>
  <si>
    <t>SFQCq13</t>
  </si>
  <si>
    <t>Disclosure of conflicts of interest (NRF)</t>
  </si>
  <si>
    <t>3.2.3.062</t>
  </si>
  <si>
    <t>SFQCc14_a</t>
  </si>
  <si>
    <t>SFQCc14</t>
  </si>
  <si>
    <t>Understandable reports (SNT)</t>
  </si>
  <si>
    <t>3.3.2.067</t>
  </si>
  <si>
    <t>SFQCc14_b</t>
  </si>
  <si>
    <t>Timely reports (SNT)</t>
  </si>
  <si>
    <t>3.3.2.068</t>
  </si>
  <si>
    <t>SFQCq15</t>
  </si>
  <si>
    <t>Actual practice for revenue sharing (SNT)</t>
  </si>
  <si>
    <t>3.3.3.071</t>
  </si>
  <si>
    <t>EEc1_a</t>
  </si>
  <si>
    <t>EEc1</t>
  </si>
  <si>
    <t>TI Corruption Perceptions Index</t>
  </si>
  <si>
    <t>EEc1_b</t>
  </si>
  <si>
    <t>WGI Control of Corruption</t>
  </si>
  <si>
    <t>EEq2</t>
  </si>
  <si>
    <t>IBP Open Budget Index</t>
  </si>
  <si>
    <t>EEc3_a</t>
  </si>
  <si>
    <t>EEc3</t>
  </si>
  <si>
    <t>WGI Voice &amp; Democratic Accountability</t>
  </si>
  <si>
    <t>EEc3_b</t>
  </si>
  <si>
    <t>EIU Democracy Index</t>
  </si>
  <si>
    <t>EEq4</t>
  </si>
  <si>
    <t>WGI Government Effectiveness</t>
  </si>
  <si>
    <t>EEq5</t>
  </si>
  <si>
    <t>WGI Rule of Law</t>
  </si>
  <si>
    <t>Overall</t>
  </si>
  <si>
    <t>uid</t>
  </si>
  <si>
    <t>c_afghanistan</t>
  </si>
  <si>
    <t>c_algeria</t>
  </si>
  <si>
    <t>c_angola</t>
  </si>
  <si>
    <t>c_australia</t>
  </si>
  <si>
    <t>c_azerbaijan</t>
  </si>
  <si>
    <t>c_bahrain</t>
  </si>
  <si>
    <t>c_bolivia</t>
  </si>
  <si>
    <t>c_botswana</t>
  </si>
  <si>
    <t>c_brazil</t>
  </si>
  <si>
    <t>c_cambodia</t>
  </si>
  <si>
    <t>c_cameroon</t>
  </si>
  <si>
    <t>c_canada</t>
  </si>
  <si>
    <t>c_chile</t>
  </si>
  <si>
    <t>c_china</t>
  </si>
  <si>
    <t>c_colombia</t>
  </si>
  <si>
    <t>c_congothedemocraticrepublicofth</t>
  </si>
  <si>
    <t>c_ecuador</t>
  </si>
  <si>
    <t>c_egypt</t>
  </si>
  <si>
    <t>c_equatorialguinea</t>
  </si>
  <si>
    <t>c_gabon</t>
  </si>
  <si>
    <t>c_ghana</t>
  </si>
  <si>
    <t>c_guinea</t>
  </si>
  <si>
    <t>c_india</t>
  </si>
  <si>
    <t>c_indonesia</t>
  </si>
  <si>
    <t>c_iranislamicrepublicof</t>
  </si>
  <si>
    <t>c_iraq</t>
  </si>
  <si>
    <t>c_kazakhstan</t>
  </si>
  <si>
    <t>c_kuwait</t>
  </si>
  <si>
    <t>c_liberia</t>
  </si>
  <si>
    <t>c_libya</t>
  </si>
  <si>
    <t>c_malaysia</t>
  </si>
  <si>
    <t>c_mexico</t>
  </si>
  <si>
    <t>c_mongolia</t>
  </si>
  <si>
    <t>c_morocco</t>
  </si>
  <si>
    <t>c_mozambique</t>
  </si>
  <si>
    <t>c_myanmar</t>
  </si>
  <si>
    <t>c_nigeria</t>
  </si>
  <si>
    <t>c_norway</t>
  </si>
  <si>
    <t>c_papuanewguinea</t>
  </si>
  <si>
    <t>c_peru</t>
  </si>
  <si>
    <t>c_philippines</t>
  </si>
  <si>
    <t>c_qatar</t>
  </si>
  <si>
    <t>c_russianfederation</t>
  </si>
  <si>
    <t>c_saudiarabia</t>
  </si>
  <si>
    <t>c_sierraleone</t>
  </si>
  <si>
    <t>c_southafrica</t>
  </si>
  <si>
    <t>c_sudan</t>
  </si>
  <si>
    <t>c_tanzania</t>
  </si>
  <si>
    <t>c_timorleste</t>
  </si>
  <si>
    <t>c_trinidadandtobago</t>
  </si>
  <si>
    <t>c_turkmenistan</t>
  </si>
  <si>
    <t>c_unitedkingdom</t>
  </si>
  <si>
    <t>c_unitedstates</t>
  </si>
  <si>
    <t>c_venezuela</t>
  </si>
  <si>
    <t>c_vietnam</t>
  </si>
  <si>
    <t>c_yemen</t>
  </si>
  <si>
    <t>c_zambia</t>
  </si>
  <si>
    <t>c_zimbabwe</t>
  </si>
  <si>
    <t>Questions</t>
  </si>
  <si>
    <t xml:space="preserve">Indicators </t>
  </si>
  <si>
    <t>RPRc4_best</t>
  </si>
  <si>
    <t>RPRc5_best</t>
  </si>
  <si>
    <t>RPRc6_best</t>
  </si>
  <si>
    <t>RPRc7_best</t>
  </si>
  <si>
    <t>RPRc8_best</t>
  </si>
  <si>
    <t>RPRq9_best</t>
  </si>
  <si>
    <t>RPRq10_best</t>
  </si>
  <si>
    <t>SFQCc3_average</t>
  </si>
  <si>
    <t>Components</t>
  </si>
  <si>
    <t>Select Number: 0 - 100</t>
  </si>
  <si>
    <t>Implicit Weight</t>
  </si>
  <si>
    <t>Rank</t>
  </si>
  <si>
    <t>Column1</t>
  </si>
  <si>
    <t>Column Heading</t>
  </si>
  <si>
    <t>Column Number (from Calculations Tab)</t>
  </si>
  <si>
    <t>For Scatter</t>
  </si>
  <si>
    <t>Name</t>
  </si>
  <si>
    <t>Indicator</t>
  </si>
  <si>
    <t>Code</t>
  </si>
  <si>
    <t>WB Region</t>
  </si>
  <si>
    <t>Proposed Region</t>
  </si>
  <si>
    <t>Column</t>
  </si>
  <si>
    <t>Column Number (Raw Data for Download Tab)</t>
  </si>
  <si>
    <t>AFG</t>
  </si>
  <si>
    <t>South Asia</t>
  </si>
  <si>
    <t>DZA</t>
  </si>
  <si>
    <t>AGO</t>
  </si>
  <si>
    <t>AUS</t>
  </si>
  <si>
    <t>AZE</t>
  </si>
  <si>
    <t>Europe &amp; Central Asia</t>
  </si>
  <si>
    <t>BHR</t>
  </si>
  <si>
    <t>BOL</t>
  </si>
  <si>
    <t>BWA</t>
  </si>
  <si>
    <t>RWI 2008 Code</t>
  </si>
  <si>
    <t>BRA</t>
  </si>
  <si>
    <t>KHM</t>
  </si>
  <si>
    <t>CMR</t>
  </si>
  <si>
    <t>CAN</t>
  </si>
  <si>
    <t>CHL</t>
  </si>
  <si>
    <t>CHN</t>
  </si>
  <si>
    <t>COL</t>
  </si>
  <si>
    <t>ZAR</t>
  </si>
  <si>
    <t>ECU</t>
  </si>
  <si>
    <t>EGY</t>
  </si>
  <si>
    <t>GNQ</t>
  </si>
  <si>
    <t>GAB</t>
  </si>
  <si>
    <t>GHA</t>
  </si>
  <si>
    <t>GIN</t>
  </si>
  <si>
    <t>IND</t>
  </si>
  <si>
    <t>IDN</t>
  </si>
  <si>
    <t>IRN</t>
  </si>
  <si>
    <t>IRQ</t>
  </si>
  <si>
    <t>KAZ</t>
  </si>
  <si>
    <t>KWT</t>
  </si>
  <si>
    <t>LBR</t>
  </si>
  <si>
    <t>LBY</t>
  </si>
  <si>
    <t>MYS</t>
  </si>
  <si>
    <t>MEX</t>
  </si>
  <si>
    <t>MNG</t>
  </si>
  <si>
    <t>MAR</t>
  </si>
  <si>
    <t>MOZ</t>
  </si>
  <si>
    <t>MMR</t>
  </si>
  <si>
    <t>NGA</t>
  </si>
  <si>
    <t>NOR</t>
  </si>
  <si>
    <t>PNG</t>
  </si>
  <si>
    <t>PER</t>
  </si>
  <si>
    <t>PHL</t>
  </si>
  <si>
    <t>QAT</t>
  </si>
  <si>
    <t>RUS</t>
  </si>
  <si>
    <t>SAU</t>
  </si>
  <si>
    <t>SLE</t>
  </si>
  <si>
    <t>ZAF</t>
  </si>
  <si>
    <t>SDN</t>
  </si>
  <si>
    <t>TZA</t>
  </si>
  <si>
    <t>TMP</t>
  </si>
  <si>
    <t>TTO</t>
  </si>
  <si>
    <t>TKM</t>
  </si>
  <si>
    <t>GBR</t>
  </si>
  <si>
    <t>USA</t>
  </si>
  <si>
    <t>VEN</t>
  </si>
  <si>
    <t>VNM</t>
  </si>
  <si>
    <t>YEM</t>
  </si>
  <si>
    <t>ZMB</t>
  </si>
  <si>
    <t>ZWE</t>
  </si>
  <si>
    <t>Table of Contents</t>
  </si>
  <si>
    <t>Raw data with unique ids for the questions and indicators ordered for calculations. Summary of scores at the bottom of the table. See note below for rules on how indicator scores are calculated.</t>
  </si>
  <si>
    <t xml:space="preserve"> 10 Indicators; 16 Questions (20%)</t>
  </si>
  <si>
    <t xml:space="preserve"> 20 Indicators; 122 Questions (40%)</t>
  </si>
  <si>
    <t>15 Indicators; 35 Questions (20%)</t>
  </si>
  <si>
    <t>5 Indicators (20%)</t>
  </si>
  <si>
    <t>Indicators</t>
  </si>
  <si>
    <t>Sources*</t>
  </si>
  <si>
    <t>Limits to discretionary powers</t>
  </si>
  <si>
    <t>Accountability and democracy</t>
  </si>
  <si>
    <t>WGI voice &amp; accountability</t>
  </si>
  <si>
    <t>Legislative oversight</t>
  </si>
  <si>
    <t xml:space="preserve">Contracts </t>
  </si>
  <si>
    <t>Open budget</t>
  </si>
  <si>
    <t>EI assessment</t>
  </si>
  <si>
    <t>Government effectiveness</t>
  </si>
  <si>
    <t>WGI</t>
  </si>
  <si>
    <t>SI assessment</t>
  </si>
  <si>
    <t xml:space="preserve">Review of  revenue by national audit institution </t>
  </si>
  <si>
    <t>Rule of law</t>
  </si>
  <si>
    <t>Requirement of EI assessment</t>
  </si>
  <si>
    <t>Reserves</t>
  </si>
  <si>
    <t>Corruption</t>
  </si>
  <si>
    <t>Requirement of SI assessment</t>
  </si>
  <si>
    <t>Investment in exploration</t>
  </si>
  <si>
    <t>Understandable reports</t>
  </si>
  <si>
    <t>WGI control of corruption</t>
  </si>
  <si>
    <t>Timely reports</t>
  </si>
  <si>
    <t>Clear transfers of payments to treasury</t>
  </si>
  <si>
    <t>Production data by company and/or block</t>
  </si>
  <si>
    <t>Value of resource exports</t>
  </si>
  <si>
    <t>Includes fund balance</t>
  </si>
  <si>
    <t>Production costs</t>
  </si>
  <si>
    <t>Includes non-resource balance</t>
  </si>
  <si>
    <t>Prices</t>
  </si>
  <si>
    <t>Reports are audited</t>
  </si>
  <si>
    <t>Value of production streams</t>
  </si>
  <si>
    <t>Audited reports are published</t>
  </si>
  <si>
    <t>Rules for deposits</t>
  </si>
  <si>
    <t>Government's share in PSCs</t>
  </si>
  <si>
    <t>SOC audits include subsidiaries</t>
  </si>
  <si>
    <t>Rules for disbursements</t>
  </si>
  <si>
    <t>Royalties</t>
  </si>
  <si>
    <t xml:space="preserve">SOC use of international accounting standards </t>
  </si>
  <si>
    <t>Special taxes</t>
  </si>
  <si>
    <t xml:space="preserve">SOC disclosure of conflicts of interest </t>
  </si>
  <si>
    <t>Dividends</t>
  </si>
  <si>
    <t>Bonuses</t>
  </si>
  <si>
    <t>License fees</t>
  </si>
  <si>
    <t>Acreage fees</t>
  </si>
  <si>
    <t xml:space="preserve">Other </t>
  </si>
  <si>
    <t>Practice for deposits</t>
  </si>
  <si>
    <t>Practice for disbursement</t>
  </si>
  <si>
    <t xml:space="preserve"> Comprehensive SOC reports</t>
  </si>
  <si>
    <t>Cash flow statements</t>
  </si>
  <si>
    <t>Joint ventures</t>
  </si>
  <si>
    <t>Comprehensive and quantitative data</t>
  </si>
  <si>
    <t>Timely data</t>
  </si>
  <si>
    <t>Composition</t>
  </si>
  <si>
    <t>Decision-making rules</t>
  </si>
  <si>
    <t>Illustration with a tree diagram of the Resource Governance Index methodology.</t>
  </si>
  <si>
    <r>
      <t>Note on calculation of indicators scores:</t>
    </r>
    <r>
      <rPr>
        <sz val="12"/>
        <color theme="1"/>
        <rFont val="Calibri"/>
        <family val="2"/>
        <scheme val="minor"/>
      </rPr>
      <t xml:space="preserve"> All questions earn a score from 0 to 100 depending on answers chosen by researchers on the RGI questionnaire. Each question is linked to an indicator as shown on the Raw Data table. The majority of indicators are clusters of thematically related questions and the indicator score is the simple average of all the questions clustered under it. The exception are questions on reporting practices where the index questionnaire has a battery of questions about publication of information from up to five different government agencies. In this case the indicator score is calculated taking the scores from the best ministry or agency available. For additional information refer to the methodology section of the index available here: http://www.revenuewatch.org/rgi</t>
    </r>
  </si>
  <si>
    <t>Resource Governance Index 2013 composite score</t>
  </si>
  <si>
    <t>Resource measured</t>
  </si>
  <si>
    <t>Composite</t>
  </si>
  <si>
    <t>Institutional and legal setting</t>
  </si>
  <si>
    <t>Reporting practices</t>
  </si>
  <si>
    <t>Safeguards and quality controls</t>
  </si>
  <si>
    <t>Hydrocarbons</t>
  </si>
  <si>
    <t xml:space="preserve">Minerals </t>
  </si>
  <si>
    <t>Minerals</t>
  </si>
  <si>
    <r>
      <t>Notes: Resource-rich countries, as defined by the IMF, appear in</t>
    </r>
    <r>
      <rPr>
        <i/>
        <sz val="11"/>
        <color theme="1"/>
        <rFont val="Calibri"/>
        <family val="2"/>
        <scheme val="minor"/>
      </rPr>
      <t xml:space="preserve"> italics</t>
    </r>
    <r>
      <rPr>
        <sz val="8"/>
        <color theme="1"/>
        <rFont val="Calibri"/>
        <family val="2"/>
        <scheme val="minor"/>
      </rPr>
      <t>.</t>
    </r>
  </si>
  <si>
    <t>1. Summary</t>
  </si>
  <si>
    <t xml:space="preserve">2. Raw Data </t>
  </si>
  <si>
    <t>3. Calculations</t>
  </si>
  <si>
    <t>4. Scores</t>
  </si>
  <si>
    <t>5. Weighting tool</t>
  </si>
  <si>
    <t>6. Index tree diagram</t>
  </si>
  <si>
    <t>RGI raw data from questionnaires filled by researchers, organized by question, indicator and components. Includes unique codes to identify individual questions in original questionnaire and questions clustered by indicator; as well as names for components, indicators and questions. Original questionnaires with scores and responses from researchers can be found here: http://www.revenuewatch.org/rgi/countries</t>
  </si>
  <si>
    <r>
      <t xml:space="preserve">Summary of composite and components scores, color coded with four index categories and sorted by rank (based on composite score). </t>
    </r>
    <r>
      <rPr>
        <b/>
        <i/>
        <sz val="12"/>
        <color theme="1"/>
        <rFont val="Calibri"/>
        <family val="2"/>
        <scheme val="minor"/>
      </rPr>
      <t xml:space="preserve">In this table users can change the weight assigned to each component and calculate their own composite score. </t>
    </r>
    <r>
      <rPr>
        <i/>
        <sz val="12"/>
        <color theme="1"/>
        <rFont val="Calibri"/>
        <family val="2"/>
        <scheme val="minor"/>
      </rPr>
      <t>To use this tool, enter a value from 0 to 100 in the four cells D1:G1 to determine the relative weight for each component. Column C will automatically calculate the weighted average according to the user's choice of values.</t>
    </r>
  </si>
  <si>
    <t>Complete RGI database including composite score and ranks, scores for components and indicators, plus results for state-owned companies, natural resource funds and transfers to subnational governments for countries and regions.</t>
  </si>
  <si>
    <t>Ranks</t>
  </si>
  <si>
    <t>Composite and Components Scores</t>
  </si>
  <si>
    <t>Components and indicators scores</t>
  </si>
  <si>
    <t>SOC, Funds and Transfers scores</t>
  </si>
  <si>
    <t>SOC, Funds, Transfers ranks</t>
  </si>
  <si>
    <t>Regions</t>
  </si>
  <si>
    <t>Regional scores</t>
  </si>
  <si>
    <t xml:space="preserve">Note: enter a value from 0 to 100 in the columns to the left to select a different weight. </t>
  </si>
  <si>
    <t>Composite and component scores, including rank for component score and resource measured in each country, color coded with four categories according to performance in the Resource Governance Index 2013 (RGI): Failing: 0-40, red; Weak: 41-50, orange; Partial: 51-70, yellow; and Satisfactory: 71-100, green.</t>
  </si>
  <si>
    <t xml:space="preserve">The 2013 Resource Governance Index (RGI) measures the quality of governance in the oil, gas and mining sector of 58 countries. These nations produce 85 percent of the world's petroleum, 90 percent of diamonds and 80 percent of copper, generating trillions of dollars in annual profits. The future of these countries depends on how well they manage their oil, gas and minerals. </t>
  </si>
  <si>
    <t>To facilitate research into the performance of specific countries, the RGI website offers 58 country profiles and interactive tools for accessing and analyzing the full database. To access the full RGI report, country profiles and database, visit: www.revenuewatch.org/rgi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</si>
</sst>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2"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b/>
      <sz val="8"/>
      <name val="Calibri"/>
      <family val="2"/>
      <scheme val="minor"/>
    </font>
    <font>
      <b/>
      <i/>
      <sz val="8"/>
      <color theme="1"/>
      <name val="Calibri"/>
      <family val="2"/>
      <scheme val="minor"/>
    </font>
    <font>
      <sz val="8"/>
      <name val="Calibri"/>
      <family val="2"/>
      <scheme val="minor"/>
    </font>
    <font>
      <b/>
      <sz val="12"/>
      <color theme="0"/>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b/>
      <sz val="11"/>
      <color theme="1"/>
      <name val="Calibri"/>
      <family val="2"/>
      <scheme val="minor"/>
    </font>
    <font>
      <sz val="11"/>
      <color theme="0"/>
      <name val="Calibri"/>
      <family val="2"/>
      <scheme val="minor"/>
    </font>
    <font>
      <sz val="8"/>
      <color theme="0"/>
      <name val="Calibri"/>
      <family val="2"/>
      <scheme val="minor"/>
    </font>
    <font>
      <u/>
      <sz val="8"/>
      <color theme="10"/>
      <name val="Calibri"/>
      <family val="2"/>
    </font>
    <font>
      <i/>
      <sz val="12"/>
      <color theme="1"/>
      <name val="Calibri"/>
      <family val="2"/>
      <scheme val="minor"/>
    </font>
    <font>
      <sz val="8"/>
      <color rgb="FF000000"/>
      <name val="Calibri"/>
      <family val="2"/>
      <scheme val="minor"/>
    </font>
    <font>
      <b/>
      <sz val="12"/>
      <color rgb="FFFFFFFF"/>
      <name val="Calibri"/>
      <family val="2"/>
      <scheme val="minor"/>
    </font>
    <font>
      <b/>
      <i/>
      <sz val="8"/>
      <name val="Calibri"/>
      <family val="2"/>
      <scheme val="minor"/>
    </font>
    <font>
      <i/>
      <sz val="8"/>
      <name val="Calibri"/>
      <family val="2"/>
      <scheme val="minor"/>
    </font>
    <font>
      <sz val="11"/>
      <name val="Calibri"/>
      <family val="2"/>
      <scheme val="minor"/>
    </font>
    <font>
      <sz val="10"/>
      <name val="Arial"/>
      <family val="2"/>
    </font>
    <font>
      <b/>
      <sz val="10"/>
      <color theme="1"/>
      <name val="Calibri"/>
      <family val="2"/>
      <scheme val="minor"/>
    </font>
    <font>
      <b/>
      <i/>
      <sz val="10"/>
      <color rgb="FF000000"/>
      <name val="Calibri"/>
      <family val="2"/>
      <scheme val="minor"/>
    </font>
    <font>
      <b/>
      <sz val="10"/>
      <color rgb="FF000000"/>
      <name val="Calibri"/>
      <family val="2"/>
      <scheme val="minor"/>
    </font>
    <font>
      <i/>
      <sz val="11"/>
      <color theme="1"/>
      <name val="Calibri"/>
      <family val="2"/>
      <scheme val="minor"/>
    </font>
    <font>
      <sz val="10"/>
      <name val="Verdana"/>
      <family val="2"/>
    </font>
    <font>
      <b/>
      <i/>
      <sz val="12"/>
      <color theme="1"/>
      <name val="Calibri"/>
      <family val="2"/>
      <scheme val="minor"/>
    </font>
    <font>
      <b/>
      <u/>
      <sz val="12"/>
      <color theme="10"/>
      <name val="Calibri"/>
      <family val="2"/>
    </font>
  </fonts>
  <fills count="26">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A9C6E9"/>
        <bgColor indexed="64"/>
      </patternFill>
    </fill>
    <fill>
      <patternFill patternType="solid">
        <fgColor theme="1" tint="0.499984740745262"/>
        <bgColor indexed="64"/>
      </patternFill>
    </fill>
    <fill>
      <patternFill patternType="solid">
        <fgColor theme="0"/>
        <bgColor indexed="64"/>
      </patternFill>
    </fill>
    <fill>
      <patternFill patternType="solid">
        <fgColor theme="8" tint="0.39997558519241921"/>
        <bgColor indexed="64"/>
      </patternFill>
    </fill>
    <fill>
      <patternFill patternType="solid">
        <fgColor rgb="FF1F497D"/>
        <bgColor indexed="64"/>
      </patternFill>
    </fill>
    <fill>
      <patternFill patternType="solid">
        <fgColor rgb="FF808080"/>
        <bgColor indexed="64"/>
      </patternFill>
    </fill>
    <fill>
      <patternFill patternType="solid">
        <fgColor rgb="FF963634"/>
        <bgColor indexed="64"/>
      </patternFill>
    </fill>
    <fill>
      <patternFill patternType="solid">
        <fgColor rgb="FF76933C"/>
        <bgColor indexed="64"/>
      </patternFill>
    </fill>
    <fill>
      <patternFill patternType="solid">
        <fgColor rgb="FF8064A2"/>
        <bgColor indexed="64"/>
      </patternFill>
    </fill>
    <fill>
      <patternFill patternType="solid">
        <fgColor rgb="FF538DD5"/>
        <bgColor indexed="64"/>
      </patternFill>
    </fill>
    <fill>
      <patternFill patternType="solid">
        <fgColor rgb="FFDA9694"/>
        <bgColor indexed="64"/>
      </patternFill>
    </fill>
    <fill>
      <patternFill patternType="solid">
        <fgColor rgb="FFC4D79B"/>
        <bgColor indexed="64"/>
      </patternFill>
    </fill>
    <fill>
      <patternFill patternType="solid">
        <fgColor rgb="FFCCC0DA"/>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theme="4" tint="0.79998168889431442"/>
        <bgColor indexed="64"/>
      </patternFill>
    </fill>
    <fill>
      <patternFill patternType="solid">
        <fgColor theme="5" tint="0.79998168889431442"/>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0" fontId="4" fillId="0" borderId="0"/>
    <xf numFmtId="9" fontId="3" fillId="0" borderId="0" applyFont="0" applyFill="0" applyBorder="0" applyAlignment="0" applyProtection="0"/>
    <xf numFmtId="0" fontId="17" fillId="0" borderId="0" applyNumberFormat="0" applyFill="0" applyBorder="0" applyAlignment="0" applyProtection="0">
      <alignment vertical="top"/>
      <protection locked="0"/>
    </xf>
    <xf numFmtId="0" fontId="2" fillId="0" borderId="0"/>
    <xf numFmtId="0" fontId="24" fillId="0" borderId="0"/>
    <xf numFmtId="0" fontId="24" fillId="0" borderId="0"/>
    <xf numFmtId="0" fontId="2" fillId="0" borderId="0"/>
    <xf numFmtId="0" fontId="24" fillId="0" borderId="0"/>
    <xf numFmtId="0" fontId="4" fillId="0" borderId="0"/>
    <xf numFmtId="0" fontId="1" fillId="0" borderId="0"/>
    <xf numFmtId="0" fontId="1" fillId="0" borderId="0"/>
    <xf numFmtId="0" fontId="29" fillId="0" borderId="0"/>
    <xf numFmtId="0" fontId="1" fillId="0" borderId="0"/>
    <xf numFmtId="0" fontId="1" fillId="0" borderId="0"/>
    <xf numFmtId="0" fontId="1" fillId="0" borderId="0"/>
  </cellStyleXfs>
  <cellXfs count="250">
    <xf numFmtId="0" fontId="0" fillId="0" borderId="0" xfId="0"/>
    <xf numFmtId="0" fontId="5" fillId="2" borderId="1" xfId="0" applyFont="1" applyFill="1" applyBorder="1" applyAlignment="1">
      <alignment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6" fillId="0" borderId="0" xfId="0" applyFont="1"/>
    <xf numFmtId="0" fontId="6" fillId="0" borderId="4" xfId="0" applyFont="1" applyBorder="1"/>
    <xf numFmtId="0" fontId="0" fillId="0" borderId="0" xfId="0" applyBorder="1" applyAlignment="1">
      <alignment horizontal="center"/>
    </xf>
    <xf numFmtId="0" fontId="0" fillId="0" borderId="5" xfId="0" applyBorder="1" applyAlignment="1">
      <alignment horizontal="center"/>
    </xf>
    <xf numFmtId="0" fontId="0" fillId="0" borderId="4" xfId="0" applyBorder="1"/>
    <xf numFmtId="0" fontId="0" fillId="0" borderId="4" xfId="0" applyFont="1" applyBorder="1"/>
    <xf numFmtId="1" fontId="0" fillId="0" borderId="0" xfId="0" applyNumberFormat="1" applyBorder="1" applyAlignment="1">
      <alignment horizontal="center"/>
    </xf>
    <xf numFmtId="1" fontId="0" fillId="0" borderId="5" xfId="0" applyNumberFormat="1" applyBorder="1" applyAlignment="1">
      <alignment horizontal="center"/>
    </xf>
    <xf numFmtId="0" fontId="0" fillId="3" borderId="4" xfId="0" applyFont="1" applyFill="1" applyBorder="1"/>
    <xf numFmtId="1" fontId="0" fillId="3" borderId="0" xfId="0" applyNumberFormat="1" applyFill="1" applyBorder="1" applyAlignment="1">
      <alignment horizontal="center"/>
    </xf>
    <xf numFmtId="1" fontId="0" fillId="3" borderId="5" xfId="0" applyNumberFormat="1" applyFill="1" applyBorder="1" applyAlignment="1">
      <alignment horizontal="center"/>
    </xf>
    <xf numFmtId="0" fontId="0" fillId="3" borderId="4" xfId="0" applyFill="1" applyBorder="1"/>
    <xf numFmtId="0" fontId="0" fillId="0" borderId="0" xfId="0" applyAlignment="1">
      <alignment horizontal="center"/>
    </xf>
    <xf numFmtId="1" fontId="6" fillId="4" borderId="0" xfId="0" applyNumberFormat="1"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 fontId="0" fillId="5" borderId="0" xfId="0" applyNumberFormat="1" applyFill="1" applyBorder="1" applyAlignment="1">
      <alignment horizontal="center"/>
    </xf>
    <xf numFmtId="1" fontId="0" fillId="3" borderId="7" xfId="0" applyNumberFormat="1" applyFill="1" applyBorder="1" applyAlignment="1">
      <alignment horizontal="center"/>
    </xf>
    <xf numFmtId="1" fontId="0" fillId="3" borderId="8" xfId="0" applyNumberFormat="1" applyFill="1" applyBorder="1" applyAlignment="1">
      <alignment horizontal="center"/>
    </xf>
    <xf numFmtId="0" fontId="0" fillId="3" borderId="0" xfId="0" applyFill="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1" fontId="0" fillId="3" borderId="4" xfId="0" applyNumberFormat="1" applyFill="1" applyBorder="1" applyAlignment="1">
      <alignment horizontal="center"/>
    </xf>
    <xf numFmtId="1" fontId="0" fillId="3" borderId="6"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xf numFmtId="0" fontId="0" fillId="0" borderId="0" xfId="0" applyAlignment="1">
      <alignment wrapText="1"/>
    </xf>
    <xf numFmtId="0" fontId="0" fillId="0" borderId="4" xfId="0" applyBorder="1" applyAlignment="1">
      <alignment horizontal="center"/>
    </xf>
    <xf numFmtId="0" fontId="0" fillId="0" borderId="6" xfId="0" applyBorder="1" applyAlignment="1">
      <alignment horizontal="center"/>
    </xf>
    <xf numFmtId="0" fontId="0" fillId="3" borderId="4" xfId="0" applyFill="1" applyBorder="1" applyAlignment="1">
      <alignment horizontal="center"/>
    </xf>
    <xf numFmtId="0" fontId="0" fillId="3" borderId="6" xfId="0" applyFill="1" applyBorder="1" applyAlignment="1">
      <alignment horizontal="center"/>
    </xf>
    <xf numFmtId="0" fontId="0" fillId="0" borderId="0" xfId="0" applyFill="1" applyBorder="1"/>
    <xf numFmtId="0" fontId="0" fillId="0" borderId="12" xfId="0" applyFill="1" applyBorder="1"/>
    <xf numFmtId="0" fontId="0" fillId="0" borderId="13" xfId="0" applyFill="1" applyBorder="1"/>
    <xf numFmtId="1" fontId="0" fillId="0" borderId="0" xfId="0" applyNumberFormat="1" applyFont="1" applyFill="1" applyBorder="1" applyAlignment="1">
      <alignment horizontal="center"/>
    </xf>
    <xf numFmtId="0" fontId="0" fillId="0" borderId="4" xfId="0" applyFont="1" applyFill="1" applyBorder="1" applyAlignment="1">
      <alignment wrapText="1"/>
    </xf>
    <xf numFmtId="1" fontId="0" fillId="0" borderId="5" xfId="0" applyNumberFormat="1" applyFont="1" applyFill="1" applyBorder="1" applyAlignment="1">
      <alignment horizontal="center"/>
    </xf>
    <xf numFmtId="0" fontId="0" fillId="0" borderId="6" xfId="0" applyFont="1" applyFill="1" applyBorder="1" applyAlignment="1">
      <alignment wrapText="1"/>
    </xf>
    <xf numFmtId="1" fontId="0" fillId="0" borderId="8" xfId="0" applyNumberFormat="1" applyFont="1" applyFill="1" applyBorder="1" applyAlignment="1">
      <alignment horizontal="center"/>
    </xf>
    <xf numFmtId="0" fontId="5" fillId="2" borderId="0" xfId="0" applyFont="1" applyFill="1" applyAlignment="1">
      <alignment wrapText="1"/>
    </xf>
    <xf numFmtId="2" fontId="5" fillId="2" borderId="0" xfId="0" applyNumberFormat="1" applyFont="1" applyFill="1" applyAlignment="1">
      <alignment horizontal="center" wrapText="1"/>
    </xf>
    <xf numFmtId="1" fontId="0" fillId="0" borderId="0" xfId="0" applyNumberFormat="1" applyAlignment="1">
      <alignment horizontal="center"/>
    </xf>
    <xf numFmtId="2" fontId="0" fillId="0" borderId="0" xfId="0" applyNumberFormat="1" applyAlignment="1">
      <alignment horizontal="center"/>
    </xf>
    <xf numFmtId="0" fontId="6" fillId="5" borderId="10" xfId="0" applyFont="1" applyFill="1" applyBorder="1" applyAlignment="1">
      <alignment wrapText="1"/>
    </xf>
    <xf numFmtId="0" fontId="6" fillId="4" borderId="10" xfId="0" applyFont="1" applyFill="1" applyBorder="1" applyAlignment="1">
      <alignment wrapText="1"/>
    </xf>
    <xf numFmtId="0" fontId="0" fillId="0" borderId="10" xfId="0" applyFont="1" applyBorder="1" applyAlignment="1">
      <alignment wrapText="1"/>
    </xf>
    <xf numFmtId="0" fontId="0" fillId="0" borderId="10" xfId="0" applyBorder="1" applyAlignment="1">
      <alignment wrapText="1"/>
    </xf>
    <xf numFmtId="0" fontId="0" fillId="0" borderId="10" xfId="0" applyFont="1" applyFill="1" applyBorder="1" applyAlignment="1">
      <alignment wrapText="1"/>
    </xf>
    <xf numFmtId="0" fontId="0" fillId="0" borderId="10" xfId="0" applyFill="1" applyBorder="1" applyAlignment="1">
      <alignment wrapText="1"/>
    </xf>
    <xf numFmtId="0" fontId="6" fillId="3" borderId="9" xfId="0" applyFont="1" applyFill="1" applyBorder="1" applyAlignment="1">
      <alignment wrapText="1"/>
    </xf>
    <xf numFmtId="0" fontId="6" fillId="3" borderId="10" xfId="0" applyFont="1" applyFill="1" applyBorder="1" applyAlignment="1">
      <alignment wrapText="1"/>
    </xf>
    <xf numFmtId="0" fontId="6" fillId="3" borderId="11" xfId="0" applyFont="1" applyFill="1" applyBorder="1" applyAlignment="1">
      <alignment wrapText="1"/>
    </xf>
    <xf numFmtId="0" fontId="6" fillId="0" borderId="9" xfId="0" applyFont="1" applyBorder="1" applyAlignment="1">
      <alignment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1" xfId="0" applyFont="1" applyFill="1" applyBorder="1" applyAlignment="1">
      <alignment wrapText="1"/>
    </xf>
    <xf numFmtId="2" fontId="6" fillId="0" borderId="14" xfId="0" applyNumberFormat="1" applyFont="1" applyFill="1" applyBorder="1" applyAlignment="1">
      <alignment horizontal="center" wrapText="1"/>
    </xf>
    <xf numFmtId="2" fontId="6" fillId="0" borderId="10" xfId="0" applyNumberFormat="1" applyFont="1" applyFill="1" applyBorder="1" applyAlignment="1">
      <alignment horizontal="center" wrapText="1"/>
    </xf>
    <xf numFmtId="164" fontId="7" fillId="0" borderId="9" xfId="0" applyNumberFormat="1" applyFont="1" applyFill="1" applyBorder="1" applyAlignment="1">
      <alignment horizontal="left" wrapText="1"/>
    </xf>
    <xf numFmtId="164" fontId="7" fillId="0" borderId="11" xfId="0" applyNumberFormat="1" applyFont="1" applyFill="1" applyBorder="1" applyAlignment="1">
      <alignment horizontal="center" wrapText="1"/>
    </xf>
    <xf numFmtId="164" fontId="7" fillId="0" borderId="10" xfId="0" applyNumberFormat="1" applyFont="1" applyFill="1" applyBorder="1" applyAlignment="1">
      <alignment horizontal="center" wrapText="1"/>
    </xf>
    <xf numFmtId="0" fontId="6" fillId="0" borderId="11" xfId="0" applyFont="1" applyBorder="1" applyAlignment="1">
      <alignment wrapText="1"/>
    </xf>
    <xf numFmtId="0" fontId="5" fillId="2" borderId="14" xfId="0" applyFont="1" applyFill="1" applyBorder="1" applyAlignment="1">
      <alignment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 xfId="0" applyFont="1" applyFill="1" applyBorder="1" applyAlignment="1">
      <alignment horizontal="center" wrapText="1"/>
    </xf>
    <xf numFmtId="0" fontId="0" fillId="0" borderId="0" xfId="0" applyBorder="1"/>
    <xf numFmtId="0" fontId="0" fillId="0" borderId="5" xfId="0" applyBorder="1"/>
    <xf numFmtId="0" fontId="8" fillId="6" borderId="4" xfId="0" applyFont="1" applyFill="1" applyBorder="1"/>
    <xf numFmtId="0" fontId="0" fillId="6" borderId="0" xfId="0" applyFill="1" applyBorder="1" applyAlignment="1">
      <alignment horizontal="center"/>
    </xf>
    <xf numFmtId="0" fontId="0" fillId="6" borderId="5" xfId="0" applyFill="1" applyBorder="1" applyAlignment="1">
      <alignment horizontal="center"/>
    </xf>
    <xf numFmtId="0" fontId="0" fillId="6" borderId="4" xfId="0" applyFill="1" applyBorder="1" applyAlignment="1">
      <alignment horizontal="center"/>
    </xf>
    <xf numFmtId="164" fontId="0" fillId="0" borderId="4" xfId="0" applyNumberFormat="1" applyBorder="1" applyAlignment="1">
      <alignment horizontal="center"/>
    </xf>
    <xf numFmtId="1" fontId="0" fillId="6" borderId="0" xfId="0" applyNumberFormat="1" applyFill="1" applyBorder="1" applyAlignment="1">
      <alignment horizontal="center"/>
    </xf>
    <xf numFmtId="1" fontId="0" fillId="6" borderId="5" xfId="0" applyNumberFormat="1" applyFill="1" applyBorder="1" applyAlignment="1">
      <alignment horizontal="center"/>
    </xf>
    <xf numFmtId="1" fontId="0" fillId="0" borderId="4" xfId="0" applyNumberFormat="1" applyBorder="1" applyAlignment="1">
      <alignment horizontal="center"/>
    </xf>
    <xf numFmtId="1" fontId="0" fillId="0" borderId="0" xfId="0" applyNumberFormat="1" applyBorder="1"/>
    <xf numFmtId="1" fontId="0" fillId="0" borderId="5" xfId="0" applyNumberFormat="1" applyBorder="1"/>
    <xf numFmtId="0" fontId="8" fillId="7" borderId="1" xfId="0" applyFont="1" applyFill="1" applyBorder="1"/>
    <xf numFmtId="1" fontId="0" fillId="7" borderId="2" xfId="0" applyNumberFormat="1" applyFill="1" applyBorder="1" applyAlignment="1">
      <alignment horizontal="center"/>
    </xf>
    <xf numFmtId="1" fontId="0" fillId="7" borderId="1" xfId="0" applyNumberFormat="1" applyFill="1" applyBorder="1" applyAlignment="1">
      <alignment horizontal="center"/>
    </xf>
    <xf numFmtId="1" fontId="0" fillId="7" borderId="3" xfId="0" applyNumberFormat="1" applyFill="1" applyBorder="1" applyAlignment="1">
      <alignment horizontal="center"/>
    </xf>
    <xf numFmtId="0" fontId="6" fillId="7" borderId="6" xfId="0" applyFont="1" applyFill="1" applyBorder="1"/>
    <xf numFmtId="1" fontId="0" fillId="7" borderId="7" xfId="0" applyNumberFormat="1" applyFill="1" applyBorder="1" applyAlignment="1">
      <alignment horizontal="center"/>
    </xf>
    <xf numFmtId="1" fontId="0" fillId="7" borderId="6" xfId="0" applyNumberFormat="1" applyFill="1" applyBorder="1" applyAlignment="1">
      <alignment horizontal="center"/>
    </xf>
    <xf numFmtId="1" fontId="9" fillId="7" borderId="7" xfId="0" applyNumberFormat="1" applyFont="1" applyFill="1" applyBorder="1" applyAlignment="1">
      <alignment horizontal="center"/>
    </xf>
    <xf numFmtId="1" fontId="9" fillId="7" borderId="8" xfId="0" applyNumberFormat="1" applyFont="1" applyFill="1" applyBorder="1" applyAlignment="1">
      <alignment horizontal="center"/>
    </xf>
    <xf numFmtId="164" fontId="11" fillId="8" borderId="17" xfId="0" applyNumberFormat="1" applyFont="1" applyFill="1" applyBorder="1" applyAlignment="1">
      <alignment horizontal="center"/>
    </xf>
    <xf numFmtId="164" fontId="10" fillId="8" borderId="17" xfId="0" applyNumberFormat="1" applyFont="1" applyFill="1" applyBorder="1" applyAlignment="1">
      <alignment horizontal="center"/>
    </xf>
    <xf numFmtId="165" fontId="10" fillId="8" borderId="17" xfId="0" applyNumberFormat="1" applyFont="1" applyFill="1" applyBorder="1" applyAlignment="1">
      <alignment horizontal="center"/>
    </xf>
    <xf numFmtId="0" fontId="11" fillId="8" borderId="0" xfId="0" applyFont="1" applyFill="1" applyAlignment="1">
      <alignment wrapText="1"/>
    </xf>
    <xf numFmtId="0" fontId="13" fillId="8" borderId="0" xfId="0" applyFont="1" applyFill="1" applyAlignment="1">
      <alignment wrapText="1"/>
    </xf>
    <xf numFmtId="164" fontId="11" fillId="8" borderId="0" xfId="0" applyNumberFormat="1" applyFont="1" applyFill="1" applyAlignment="1">
      <alignment horizontal="center" wrapText="1"/>
    </xf>
    <xf numFmtId="0" fontId="13" fillId="0" borderId="0" xfId="0" applyFont="1" applyAlignment="1">
      <alignment wrapText="1"/>
    </xf>
    <xf numFmtId="164" fontId="11" fillId="0" borderId="0" xfId="0" applyNumberFormat="1" applyFont="1" applyAlignment="1">
      <alignment horizontal="center"/>
    </xf>
    <xf numFmtId="0" fontId="11" fillId="0" borderId="0" xfId="0" applyFont="1"/>
    <xf numFmtId="0" fontId="8" fillId="0" borderId="0" xfId="0" applyFont="1"/>
    <xf numFmtId="0" fontId="0" fillId="0" borderId="0" xfId="0" applyFont="1"/>
    <xf numFmtId="1" fontId="0" fillId="0" borderId="0" xfId="0" applyNumberFormat="1"/>
    <xf numFmtId="0" fontId="13" fillId="9" borderId="0" xfId="0" applyFont="1" applyFill="1" applyAlignment="1">
      <alignment wrapText="1"/>
    </xf>
    <xf numFmtId="0" fontId="11" fillId="9" borderId="0" xfId="0" applyFont="1" applyFill="1"/>
    <xf numFmtId="0" fontId="11" fillId="9" borderId="0" xfId="0" applyFont="1" applyFill="1" applyAlignment="1">
      <alignment wrapText="1"/>
    </xf>
    <xf numFmtId="0" fontId="2" fillId="0" borderId="0" xfId="4"/>
    <xf numFmtId="0" fontId="19" fillId="12" borderId="1" xfId="4" applyFont="1" applyFill="1" applyBorder="1" applyAlignment="1">
      <alignment horizontal="center" vertical="center" wrapText="1"/>
    </xf>
    <xf numFmtId="0" fontId="19" fillId="12" borderId="2" xfId="4" applyFont="1" applyFill="1" applyBorder="1" applyAlignment="1">
      <alignment horizontal="center" vertical="center" wrapText="1"/>
    </xf>
    <xf numFmtId="0" fontId="16" fillId="12" borderId="4" xfId="4" applyFont="1" applyFill="1" applyBorder="1" applyAlignment="1">
      <alignment horizontal="center" vertical="center" wrapText="1"/>
    </xf>
    <xf numFmtId="0" fontId="15" fillId="0" borderId="0" xfId="4" applyFont="1"/>
    <xf numFmtId="0" fontId="21" fillId="16" borderId="11" xfId="4" applyFont="1" applyFill="1" applyBorder="1" applyAlignment="1">
      <alignment horizontal="center" vertical="center" wrapText="1"/>
    </xf>
    <xf numFmtId="0" fontId="21" fillId="16" borderId="14" xfId="4" applyFont="1" applyFill="1" applyBorder="1" applyAlignment="1">
      <alignment horizontal="center" vertical="center" wrapText="1"/>
    </xf>
    <xf numFmtId="0" fontId="22" fillId="12" borderId="0" xfId="4" applyFont="1" applyFill="1" applyAlignment="1">
      <alignment horizontal="center" vertical="center" wrapText="1"/>
    </xf>
    <xf numFmtId="0" fontId="21" fillId="17" borderId="11" xfId="4" applyFont="1" applyFill="1" applyBorder="1" applyAlignment="1">
      <alignment horizontal="center" vertical="center" wrapText="1"/>
    </xf>
    <xf numFmtId="0" fontId="21" fillId="17" borderId="14" xfId="4" applyFont="1" applyFill="1" applyBorder="1" applyAlignment="1">
      <alignment horizontal="center" vertical="center" wrapText="1"/>
    </xf>
    <xf numFmtId="0" fontId="21" fillId="18" borderId="8" xfId="4" applyFont="1" applyFill="1" applyBorder="1" applyAlignment="1">
      <alignment horizontal="center" vertical="center" wrapText="1"/>
    </xf>
    <xf numFmtId="0" fontId="21" fillId="19" borderId="11" xfId="4" applyFont="1" applyFill="1" applyBorder="1" applyAlignment="1">
      <alignment horizontal="center" vertical="center" wrapText="1"/>
    </xf>
    <xf numFmtId="0" fontId="21" fillId="19" borderId="18" xfId="4" applyFont="1" applyFill="1" applyBorder="1" applyAlignment="1">
      <alignment horizontal="center" vertical="center" wrapText="1"/>
    </xf>
    <xf numFmtId="0" fontId="23" fillId="0" borderId="0" xfId="4" applyFont="1"/>
    <xf numFmtId="0" fontId="9" fillId="0" borderId="13" xfId="4" applyFont="1" applyBorder="1" applyAlignment="1">
      <alignment horizontal="center" vertical="center" wrapText="1"/>
    </xf>
    <xf numFmtId="0" fontId="9" fillId="20" borderId="8" xfId="4" applyFont="1" applyFill="1" applyBorder="1" applyAlignment="1">
      <alignment horizontal="center" vertical="center" wrapText="1"/>
    </xf>
    <xf numFmtId="0" fontId="9" fillId="12" borderId="0" xfId="4" applyFont="1" applyFill="1" applyAlignment="1">
      <alignment horizontal="center" vertical="center" wrapText="1"/>
    </xf>
    <xf numFmtId="0" fontId="9" fillId="21" borderId="8" xfId="4" applyFont="1" applyFill="1" applyBorder="1" applyAlignment="1">
      <alignment horizontal="center" vertical="center" wrapText="1"/>
    </xf>
    <xf numFmtId="0" fontId="9" fillId="22" borderId="8" xfId="4" applyFont="1" applyFill="1" applyBorder="1" applyAlignment="1">
      <alignment horizontal="center" vertical="center" wrapText="1"/>
    </xf>
    <xf numFmtId="0" fontId="9" fillId="23" borderId="14" xfId="4" applyFont="1" applyFill="1" applyBorder="1" applyAlignment="1">
      <alignment horizontal="center" vertical="center" wrapText="1"/>
    </xf>
    <xf numFmtId="0" fontId="9" fillId="24" borderId="8" xfId="4" applyFont="1" applyFill="1" applyBorder="1" applyAlignment="1">
      <alignment horizontal="center" vertical="center" wrapText="1"/>
    </xf>
    <xf numFmtId="0" fontId="9" fillId="23" borderId="13" xfId="4" applyFont="1" applyFill="1" applyBorder="1" applyAlignment="1">
      <alignment horizontal="center" vertical="center" wrapText="1"/>
    </xf>
    <xf numFmtId="0" fontId="9" fillId="23" borderId="8" xfId="4" applyFont="1" applyFill="1" applyBorder="1" applyAlignment="1">
      <alignment horizontal="center" vertical="center" wrapText="1"/>
    </xf>
    <xf numFmtId="0" fontId="23" fillId="0" borderId="0" xfId="4" applyFont="1" applyAlignment="1">
      <alignment vertical="center" wrapText="1"/>
    </xf>
    <xf numFmtId="0" fontId="23" fillId="0" borderId="0" xfId="4" applyFont="1" applyAlignment="1">
      <alignment wrapText="1"/>
    </xf>
    <xf numFmtId="0" fontId="9" fillId="12" borderId="7" xfId="4" applyFont="1" applyFill="1" applyBorder="1" applyAlignment="1">
      <alignment horizontal="center" vertical="center" wrapText="1"/>
    </xf>
    <xf numFmtId="0" fontId="9" fillId="12" borderId="4" xfId="4" applyFont="1" applyFill="1" applyBorder="1" applyAlignment="1">
      <alignment horizontal="center" vertical="center" wrapText="1"/>
    </xf>
    <xf numFmtId="0" fontId="9" fillId="12" borderId="5"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25" borderId="8" xfId="4" applyFont="1" applyFill="1" applyBorder="1" applyAlignment="1">
      <alignment horizontal="center" vertical="center" wrapText="1"/>
    </xf>
    <xf numFmtId="0" fontId="9" fillId="12" borderId="6" xfId="4" applyFont="1" applyFill="1" applyBorder="1" applyAlignment="1">
      <alignment horizontal="center" vertical="center" wrapText="1"/>
    </xf>
    <xf numFmtId="0" fontId="9" fillId="12" borderId="8" xfId="4" applyFont="1" applyFill="1" applyBorder="1" applyAlignment="1">
      <alignment horizontal="center" vertical="center" wrapText="1"/>
    </xf>
    <xf numFmtId="0" fontId="23" fillId="0" borderId="0" xfId="4" applyFont="1" applyBorder="1"/>
    <xf numFmtId="0" fontId="2" fillId="0" borderId="0" xfId="4" applyBorder="1"/>
    <xf numFmtId="0" fontId="18" fillId="9" borderId="0" xfId="0" applyFont="1" applyFill="1" applyBorder="1" applyAlignment="1">
      <alignment horizontal="left" wrapText="1"/>
    </xf>
    <xf numFmtId="0" fontId="18" fillId="9" borderId="28" xfId="0" applyFont="1" applyFill="1" applyBorder="1" applyAlignment="1">
      <alignment horizontal="left" wrapText="1"/>
    </xf>
    <xf numFmtId="1" fontId="13" fillId="0" borderId="0" xfId="0" applyNumberFormat="1" applyFont="1" applyAlignment="1">
      <alignment horizontal="center"/>
    </xf>
    <xf numFmtId="0" fontId="13" fillId="0" borderId="0" xfId="0" applyFont="1" applyAlignment="1">
      <alignment horizontal="center"/>
    </xf>
    <xf numFmtId="0" fontId="25" fillId="3" borderId="14" xfId="9" applyFont="1" applyFill="1" applyBorder="1" applyAlignment="1">
      <alignment horizontal="center"/>
    </xf>
    <xf numFmtId="0" fontId="25" fillId="3" borderId="3" xfId="9" applyFont="1" applyFill="1" applyBorder="1" applyAlignment="1">
      <alignment horizontal="left"/>
    </xf>
    <xf numFmtId="0" fontId="25" fillId="3" borderId="14" xfId="9" applyFont="1" applyFill="1" applyBorder="1" applyAlignment="1">
      <alignment horizontal="left"/>
    </xf>
    <xf numFmtId="0" fontId="25" fillId="3" borderId="11" xfId="9" applyFont="1" applyFill="1" applyBorder="1" applyAlignment="1">
      <alignment horizontal="left" wrapText="1"/>
    </xf>
    <xf numFmtId="0" fontId="1" fillId="0" borderId="0" xfId="10"/>
    <xf numFmtId="1" fontId="25" fillId="0" borderId="1" xfId="9" applyNumberFormat="1" applyFont="1" applyFill="1" applyBorder="1" applyAlignment="1">
      <alignment horizontal="center"/>
    </xf>
    <xf numFmtId="0" fontId="26" fillId="0" borderId="18" xfId="10" applyFont="1" applyBorder="1" applyAlignment="1">
      <alignment vertical="center"/>
    </xf>
    <xf numFmtId="0" fontId="27" fillId="0" borderId="5" xfId="10" applyFont="1" applyBorder="1" applyAlignment="1">
      <alignment vertical="center"/>
    </xf>
    <xf numFmtId="1" fontId="25" fillId="0" borderId="5" xfId="9" applyNumberFormat="1" applyFont="1" applyBorder="1" applyAlignment="1">
      <alignment horizontal="center"/>
    </xf>
    <xf numFmtId="1" fontId="25" fillId="0" borderId="0" xfId="11" applyNumberFormat="1" applyFont="1" applyBorder="1" applyAlignment="1">
      <alignment horizontal="center"/>
    </xf>
    <xf numFmtId="1" fontId="25" fillId="0" borderId="4" xfId="9" applyNumberFormat="1" applyFont="1" applyFill="1" applyBorder="1" applyAlignment="1">
      <alignment horizontal="center"/>
    </xf>
    <xf numFmtId="0" fontId="27" fillId="0" borderId="12" xfId="10" applyFont="1" applyBorder="1" applyAlignment="1">
      <alignment vertical="center"/>
    </xf>
    <xf numFmtId="1" fontId="25" fillId="0" borderId="0" xfId="11" applyNumberFormat="1" applyFont="1" applyFill="1" applyBorder="1" applyAlignment="1">
      <alignment horizontal="center"/>
    </xf>
    <xf numFmtId="0" fontId="26" fillId="0" borderId="12" xfId="10" applyFont="1" applyBorder="1" applyAlignment="1">
      <alignment vertical="center"/>
    </xf>
    <xf numFmtId="1" fontId="25" fillId="0" borderId="4" xfId="11" applyNumberFormat="1" applyFont="1" applyBorder="1" applyAlignment="1">
      <alignment horizontal="center"/>
    </xf>
    <xf numFmtId="1" fontId="25" fillId="0" borderId="5" xfId="9" applyNumberFormat="1" applyFont="1" applyFill="1" applyBorder="1" applyAlignment="1">
      <alignment horizontal="center"/>
    </xf>
    <xf numFmtId="1" fontId="25" fillId="0" borderId="6" xfId="9" applyNumberFormat="1" applyFont="1" applyFill="1" applyBorder="1" applyAlignment="1">
      <alignment horizontal="center"/>
    </xf>
    <xf numFmtId="0" fontId="27" fillId="0" borderId="13" xfId="10" applyFont="1" applyBorder="1" applyAlignment="1">
      <alignment vertical="center"/>
    </xf>
    <xf numFmtId="0" fontId="27" fillId="0" borderId="8" xfId="10" applyFont="1" applyBorder="1" applyAlignment="1">
      <alignment vertical="center"/>
    </xf>
    <xf numFmtId="1" fontId="25" fillId="0" borderId="8" xfId="9" applyNumberFormat="1" applyFont="1" applyBorder="1" applyAlignment="1">
      <alignment horizontal="center"/>
    </xf>
    <xf numFmtId="1" fontId="25" fillId="0" borderId="7" xfId="11" applyNumberFormat="1" applyFont="1" applyBorder="1" applyAlignment="1">
      <alignment horizontal="center"/>
    </xf>
    <xf numFmtId="0" fontId="1" fillId="0" borderId="4" xfId="10" applyBorder="1" applyAlignment="1">
      <alignment horizontal="center"/>
    </xf>
    <xf numFmtId="0" fontId="1" fillId="0" borderId="0" xfId="10" applyBorder="1"/>
    <xf numFmtId="0" fontId="1" fillId="0" borderId="5" xfId="10" applyBorder="1"/>
    <xf numFmtId="0" fontId="1" fillId="0" borderId="0" xfId="10" applyBorder="1" applyAlignment="1">
      <alignment vertical="top" wrapText="1"/>
    </xf>
    <xf numFmtId="0" fontId="1" fillId="0" borderId="0" xfId="10" applyBorder="1" applyAlignment="1">
      <alignment horizontal="center"/>
    </xf>
    <xf numFmtId="0" fontId="1" fillId="0" borderId="0" xfId="10" applyAlignment="1">
      <alignment horizontal="center"/>
    </xf>
    <xf numFmtId="0" fontId="6" fillId="0" borderId="14" xfId="0" applyFont="1" applyFill="1" applyBorder="1" applyAlignment="1">
      <alignment wrapText="1"/>
    </xf>
    <xf numFmtId="1" fontId="6" fillId="0" borderId="12" xfId="0" applyNumberFormat="1" applyFont="1" applyFill="1" applyBorder="1" applyAlignment="1">
      <alignment horizontal="center"/>
    </xf>
    <xf numFmtId="0" fontId="0" fillId="0" borderId="14" xfId="0" applyBorder="1" applyAlignment="1">
      <alignment wrapText="1"/>
    </xf>
    <xf numFmtId="1" fontId="0" fillId="0" borderId="12" xfId="0" applyNumberFormat="1" applyBorder="1" applyAlignment="1">
      <alignment horizontal="center"/>
    </xf>
    <xf numFmtId="1" fontId="0" fillId="0" borderId="13" xfId="0" applyNumberFormat="1" applyBorder="1" applyAlignment="1">
      <alignment horizontal="center"/>
    </xf>
    <xf numFmtId="0" fontId="6" fillId="0" borderId="14" xfId="0" applyFont="1" applyBorder="1" applyAlignment="1">
      <alignment horizontal="center"/>
    </xf>
    <xf numFmtId="0" fontId="31" fillId="9" borderId="21" xfId="3" applyFont="1" applyFill="1" applyBorder="1" applyAlignment="1" applyProtection="1">
      <alignment wrapText="1"/>
    </xf>
    <xf numFmtId="0" fontId="13" fillId="9" borderId="23" xfId="0" applyFont="1" applyFill="1" applyBorder="1" applyAlignment="1">
      <alignment wrapText="1"/>
    </xf>
    <xf numFmtId="0" fontId="13" fillId="9" borderId="24" xfId="0" applyFont="1" applyFill="1" applyBorder="1" applyAlignment="1">
      <alignment wrapText="1"/>
    </xf>
    <xf numFmtId="0" fontId="13" fillId="9" borderId="26" xfId="0" applyFont="1" applyFill="1" applyBorder="1" applyAlignment="1">
      <alignment wrapText="1"/>
    </xf>
    <xf numFmtId="0" fontId="13" fillId="9" borderId="27" xfId="0" applyFont="1" applyFill="1" applyBorder="1" applyAlignment="1">
      <alignment wrapText="1"/>
    </xf>
    <xf numFmtId="0" fontId="13" fillId="9" borderId="28" xfId="0" applyFont="1" applyFill="1" applyBorder="1" applyAlignment="1">
      <alignment wrapText="1"/>
    </xf>
    <xf numFmtId="0" fontId="31" fillId="9" borderId="27" xfId="3" applyFont="1" applyFill="1" applyBorder="1" applyAlignment="1" applyProtection="1">
      <alignment wrapText="1"/>
    </xf>
    <xf numFmtId="0" fontId="31" fillId="9" borderId="24" xfId="3" applyFont="1" applyFill="1" applyBorder="1" applyAlignment="1" applyProtection="1">
      <alignment wrapText="1"/>
    </xf>
    <xf numFmtId="0" fontId="11" fillId="0" borderId="29" xfId="0" applyFont="1" applyBorder="1" applyAlignment="1">
      <alignment horizontal="left" vertical="center" wrapText="1"/>
    </xf>
    <xf numFmtId="0" fontId="31" fillId="0" borderId="29" xfId="3" applyFont="1" applyBorder="1" applyAlignment="1" applyProtection="1">
      <alignment horizontal="left" vertical="center"/>
    </xf>
    <xf numFmtId="0" fontId="13" fillId="0" borderId="0" xfId="0" applyFont="1" applyAlignment="1">
      <alignment horizontal="left" wrapText="1"/>
    </xf>
    <xf numFmtId="0" fontId="18" fillId="9" borderId="22" xfId="0" applyFont="1" applyFill="1" applyBorder="1" applyAlignment="1">
      <alignment horizontal="left" wrapText="1"/>
    </xf>
    <xf numFmtId="0" fontId="18" fillId="9" borderId="23" xfId="0" applyFont="1" applyFill="1" applyBorder="1" applyAlignment="1">
      <alignment horizontal="left" wrapText="1"/>
    </xf>
    <xf numFmtId="0" fontId="18" fillId="9" borderId="25" xfId="0" applyFont="1" applyFill="1" applyBorder="1" applyAlignment="1">
      <alignment horizontal="left" wrapText="1"/>
    </xf>
    <xf numFmtId="0" fontId="18" fillId="9" borderId="26" xfId="0" applyFont="1" applyFill="1" applyBorder="1" applyAlignment="1">
      <alignment horizontal="left" wrapText="1"/>
    </xf>
    <xf numFmtId="0" fontId="18" fillId="9" borderId="0" xfId="0" applyFont="1" applyFill="1" applyBorder="1" applyAlignment="1">
      <alignment horizontal="left" wrapText="1"/>
    </xf>
    <xf numFmtId="0" fontId="18" fillId="9" borderId="28" xfId="0" applyFont="1" applyFill="1" applyBorder="1" applyAlignment="1">
      <alignment horizontal="left" wrapText="1"/>
    </xf>
    <xf numFmtId="0" fontId="1" fillId="0" borderId="9" xfId="10" applyBorder="1" applyAlignment="1">
      <alignment horizontal="left" vertical="top" wrapText="1"/>
    </xf>
    <xf numFmtId="0" fontId="1" fillId="0" borderId="10" xfId="10" applyBorder="1" applyAlignment="1">
      <alignment horizontal="left" vertical="top" wrapText="1"/>
    </xf>
    <xf numFmtId="0" fontId="1" fillId="0" borderId="11" xfId="10" applyBorder="1" applyAlignment="1">
      <alignment horizontal="left" vertical="top"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10" fillId="8" borderId="15" xfId="0" applyFont="1" applyFill="1" applyBorder="1" applyAlignment="1">
      <alignment horizontal="center"/>
    </xf>
    <xf numFmtId="0" fontId="10" fillId="8" borderId="16" xfId="0" applyFont="1" applyFill="1" applyBorder="1" applyAlignment="1">
      <alignment horizontal="center"/>
    </xf>
    <xf numFmtId="0" fontId="12" fillId="8" borderId="16" xfId="0" applyFont="1" applyFill="1" applyBorder="1" applyAlignment="1">
      <alignment horizontal="center"/>
    </xf>
    <xf numFmtId="0" fontId="9" fillId="0" borderId="18" xfId="4" applyFont="1" applyBorder="1" applyAlignment="1">
      <alignment horizontal="center" vertical="center" wrapText="1"/>
    </xf>
    <xf numFmtId="0" fontId="9" fillId="0" borderId="12" xfId="4" applyFont="1" applyBorder="1" applyAlignment="1">
      <alignment horizontal="center" vertical="center" wrapText="1"/>
    </xf>
    <xf numFmtId="0" fontId="9" fillId="0" borderId="13" xfId="4" applyFont="1" applyBorder="1" applyAlignment="1">
      <alignment horizontal="center" vertical="center" wrapText="1"/>
    </xf>
    <xf numFmtId="0" fontId="9" fillId="21" borderId="20" xfId="4" applyFont="1" applyFill="1" applyBorder="1" applyAlignment="1">
      <alignment horizontal="center" vertical="center" wrapText="1"/>
    </xf>
    <xf numFmtId="0" fontId="9" fillId="21" borderId="12" xfId="4" applyFont="1" applyFill="1" applyBorder="1" applyAlignment="1">
      <alignment horizontal="center" vertical="center" wrapText="1"/>
    </xf>
    <xf numFmtId="0" fontId="9" fillId="21" borderId="19" xfId="4" applyFont="1" applyFill="1" applyBorder="1" applyAlignment="1">
      <alignment horizontal="center" vertical="center" wrapText="1"/>
    </xf>
    <xf numFmtId="0" fontId="9" fillId="22" borderId="18" xfId="4" applyFont="1" applyFill="1" applyBorder="1" applyAlignment="1">
      <alignment horizontal="center" vertical="center" wrapText="1"/>
    </xf>
    <xf numFmtId="0" fontId="9" fillId="22" borderId="19" xfId="4" applyFont="1" applyFill="1" applyBorder="1" applyAlignment="1">
      <alignment horizontal="center" vertical="center" wrapText="1"/>
    </xf>
    <xf numFmtId="0" fontId="9" fillId="21" borderId="18" xfId="4" applyFont="1" applyFill="1" applyBorder="1" applyAlignment="1">
      <alignment horizontal="center" vertical="center" wrapText="1"/>
    </xf>
    <xf numFmtId="0" fontId="9" fillId="22" borderId="20" xfId="4" applyFont="1" applyFill="1" applyBorder="1" applyAlignment="1">
      <alignment horizontal="center" vertical="center" wrapText="1"/>
    </xf>
    <xf numFmtId="0" fontId="9" fillId="20" borderId="20" xfId="4" applyFont="1" applyFill="1" applyBorder="1" applyAlignment="1">
      <alignment horizontal="center" vertical="center" wrapText="1"/>
    </xf>
    <xf numFmtId="0" fontId="9" fillId="20" borderId="12" xfId="4" applyFont="1" applyFill="1" applyBorder="1" applyAlignment="1">
      <alignment horizontal="center" vertical="center" wrapText="1"/>
    </xf>
    <xf numFmtId="0" fontId="9" fillId="20" borderId="19" xfId="4" applyFont="1" applyFill="1" applyBorder="1" applyAlignment="1">
      <alignment horizontal="center" vertical="center" wrapText="1"/>
    </xf>
    <xf numFmtId="0" fontId="9" fillId="22" borderId="12" xfId="4" applyFont="1" applyFill="1" applyBorder="1" applyAlignment="1">
      <alignment horizontal="center" vertical="center" wrapText="1"/>
    </xf>
    <xf numFmtId="0" fontId="9" fillId="20" borderId="18" xfId="4" applyFont="1" applyFill="1" applyBorder="1" applyAlignment="1">
      <alignment horizontal="center" vertical="center" wrapText="1"/>
    </xf>
    <xf numFmtId="0" fontId="7" fillId="0" borderId="0" xfId="4" applyFont="1" applyAlignment="1">
      <alignment horizontal="center" vertical="center" wrapText="1"/>
    </xf>
    <xf numFmtId="0" fontId="9" fillId="23" borderId="1" xfId="4" applyFont="1" applyFill="1" applyBorder="1" applyAlignment="1">
      <alignment horizontal="center" vertical="center" wrapText="1"/>
    </xf>
    <xf numFmtId="0" fontId="9" fillId="23" borderId="6" xfId="4" applyFont="1" applyFill="1" applyBorder="1" applyAlignment="1">
      <alignment horizontal="center" vertical="center" wrapText="1"/>
    </xf>
    <xf numFmtId="0" fontId="9" fillId="23" borderId="18" xfId="4" applyFont="1" applyFill="1" applyBorder="1" applyAlignment="1">
      <alignment horizontal="center" vertical="center" wrapText="1"/>
    </xf>
    <xf numFmtId="0" fontId="9" fillId="23" borderId="19" xfId="4" applyFont="1" applyFill="1" applyBorder="1" applyAlignment="1">
      <alignment horizontal="center" vertical="center" wrapText="1"/>
    </xf>
    <xf numFmtId="0" fontId="14" fillId="10" borderId="9" xfId="4" applyFont="1" applyFill="1" applyBorder="1" applyAlignment="1">
      <alignment horizontal="center"/>
    </xf>
    <xf numFmtId="0" fontId="14" fillId="10" borderId="10" xfId="4" applyFont="1" applyFill="1" applyBorder="1" applyAlignment="1">
      <alignment horizontal="center"/>
    </xf>
    <xf numFmtId="0" fontId="14" fillId="10" borderId="11" xfId="4" applyFont="1" applyFill="1" applyBorder="1" applyAlignment="1">
      <alignment horizontal="center"/>
    </xf>
    <xf numFmtId="0" fontId="19" fillId="0" borderId="18" xfId="4" applyFont="1" applyBorder="1" applyAlignment="1">
      <alignment horizontal="center" vertical="center" wrapText="1"/>
    </xf>
    <xf numFmtId="0" fontId="19" fillId="0" borderId="12" xfId="4" applyFont="1" applyBorder="1" applyAlignment="1">
      <alignment horizontal="center" vertical="center" wrapText="1"/>
    </xf>
    <xf numFmtId="0" fontId="19" fillId="0" borderId="13" xfId="4" applyFont="1" applyBorder="1" applyAlignment="1">
      <alignment horizontal="center" vertical="center" wrapText="1"/>
    </xf>
    <xf numFmtId="0" fontId="20" fillId="11" borderId="9" xfId="4" applyFont="1" applyFill="1" applyBorder="1" applyAlignment="1">
      <alignment horizontal="center" vertical="center" wrapText="1"/>
    </xf>
    <xf numFmtId="0" fontId="20" fillId="11" borderId="11" xfId="4" applyFont="1" applyFill="1" applyBorder="1" applyAlignment="1">
      <alignment horizontal="center" vertical="center" wrapText="1"/>
    </xf>
    <xf numFmtId="0" fontId="20" fillId="13" borderId="9" xfId="4" applyFont="1" applyFill="1" applyBorder="1" applyAlignment="1">
      <alignment horizontal="center" vertical="center" wrapText="1"/>
    </xf>
    <xf numFmtId="0" fontId="20" fillId="13" borderId="11" xfId="4" applyFont="1" applyFill="1" applyBorder="1" applyAlignment="1">
      <alignment horizontal="center" vertical="center" wrapText="1"/>
    </xf>
    <xf numFmtId="0" fontId="20" fillId="14" borderId="9" xfId="4" applyFont="1" applyFill="1" applyBorder="1" applyAlignment="1">
      <alignment horizontal="center" vertical="center" wrapText="1"/>
    </xf>
    <xf numFmtId="0" fontId="20" fillId="14" borderId="11" xfId="4" applyFont="1" applyFill="1" applyBorder="1" applyAlignment="1">
      <alignment horizontal="center" vertical="center" wrapText="1"/>
    </xf>
    <xf numFmtId="0" fontId="20" fillId="15" borderId="9" xfId="4" applyFont="1" applyFill="1" applyBorder="1" applyAlignment="1">
      <alignment horizontal="center" vertical="center" wrapText="1"/>
    </xf>
    <xf numFmtId="0" fontId="20" fillId="15" borderId="10" xfId="4" applyFont="1" applyFill="1" applyBorder="1" applyAlignment="1">
      <alignment horizontal="center" vertical="center" wrapText="1"/>
    </xf>
    <xf numFmtId="0" fontId="5" fillId="11" borderId="1" xfId="4" applyFont="1" applyFill="1" applyBorder="1" applyAlignment="1">
      <alignment horizontal="center" vertical="center" wrapText="1"/>
    </xf>
    <xf numFmtId="0" fontId="5" fillId="11" borderId="3" xfId="4" applyFont="1" applyFill="1" applyBorder="1" applyAlignment="1">
      <alignment horizontal="center" vertical="center" wrapText="1"/>
    </xf>
    <xf numFmtId="0" fontId="5" fillId="13" borderId="1" xfId="4" applyFont="1" applyFill="1" applyBorder="1" applyAlignment="1">
      <alignment horizontal="center" vertical="center" wrapText="1"/>
    </xf>
    <xf numFmtId="0" fontId="5" fillId="13" borderId="3" xfId="4" applyFont="1" applyFill="1" applyBorder="1" applyAlignment="1">
      <alignment horizontal="center" vertical="center" wrapText="1"/>
    </xf>
    <xf numFmtId="0" fontId="5" fillId="14" borderId="9" xfId="4" applyFont="1" applyFill="1" applyBorder="1" applyAlignment="1">
      <alignment horizontal="center" vertical="center" wrapText="1"/>
    </xf>
    <xf numFmtId="0" fontId="5" fillId="14" borderId="11" xfId="4" applyFont="1" applyFill="1" applyBorder="1" applyAlignment="1">
      <alignment horizontal="center" vertical="center" wrapText="1"/>
    </xf>
    <xf numFmtId="0" fontId="5" fillId="15" borderId="1" xfId="4" applyFont="1" applyFill="1" applyBorder="1" applyAlignment="1">
      <alignment horizontal="center" vertical="center" wrapText="1"/>
    </xf>
    <xf numFmtId="0" fontId="5" fillId="15" borderId="2" xfId="4" applyFont="1" applyFill="1" applyBorder="1" applyAlignment="1">
      <alignment horizontal="center" vertical="center" wrapText="1"/>
    </xf>
    <xf numFmtId="0" fontId="11" fillId="0" borderId="0" xfId="0" applyFont="1" applyAlignment="1">
      <alignment horizontal="left" vertical="center" wrapText="1"/>
    </xf>
  </cellXfs>
  <cellStyles count="16">
    <cellStyle name="_x000a__x000a_JournalTemplate=C:\COMFO\CTALK\JOURSTD.TPL_x000a__x000a_LbStateAddress=3 3 0 251 1 89 2 311_x000a__x000a_LbStateJou" xfId="5"/>
    <cellStyle name="_x000a__x000a_JournalTemplate=C:\COMFO\CTALK\JOURSTD.TPL_x000a__x000a_LbStateAddress=3 3 0 251 1 89 2 311_x000a__x000a_LbStateJou 2" xfId="6"/>
    <cellStyle name="Hyperlink" xfId="3" builtinId="8"/>
    <cellStyle name="Normal" xfId="0" builtinId="0"/>
    <cellStyle name="Normal 2" xfId="4"/>
    <cellStyle name="Normal 2 2" xfId="7"/>
    <cellStyle name="Normal 3" xfId="1"/>
    <cellStyle name="Normal 3 2" xfId="9"/>
    <cellStyle name="Normal 3 2 2" xfId="12"/>
    <cellStyle name="Normal 4" xfId="8"/>
    <cellStyle name="Normal 5" xfId="10"/>
    <cellStyle name="Normal 5 2" xfId="11"/>
    <cellStyle name="Normal 5 2 2" xfId="13"/>
    <cellStyle name="Normal 6" xfId="14"/>
    <cellStyle name="Normal 6 2" xfId="15"/>
    <cellStyle name="Percent 2" xfId="2"/>
  </cellStyles>
  <dxfs count="21">
    <dxf>
      <fill>
        <patternFill>
          <bgColor rgb="FF92D050"/>
        </patternFill>
      </fill>
    </dxf>
    <dxf>
      <fill>
        <patternFill>
          <bgColor rgb="FFFFC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theme="9" tint="-0.24994659260841701"/>
        </patternFill>
      </fill>
    </dxf>
    <dxf>
      <fill>
        <patternFill>
          <bgColor rgb="FFC00000"/>
        </patternFill>
      </fill>
    </dxf>
    <dxf>
      <font>
        <strike val="0"/>
        <outline val="0"/>
        <shadow val="0"/>
        <u val="none"/>
        <vertAlign val="baseline"/>
        <sz val="12"/>
        <color theme="1"/>
        <name val="Calibri"/>
        <scheme val="minor"/>
      </font>
      <numFmt numFmtId="164" formatCode="0.0"/>
      <alignment horizontal="center" vertical="bottom" textRotation="0" wrapText="0" indent="0" justifyLastLine="0" shrinkToFit="0" readingOrder="0"/>
    </dxf>
    <dxf>
      <font>
        <b/>
        <strike val="0"/>
        <outline val="0"/>
        <shadow val="0"/>
        <u val="none"/>
        <vertAlign val="baseline"/>
        <sz val="12"/>
        <color theme="1"/>
        <name val="Calibri"/>
        <scheme val="minor"/>
      </font>
      <numFmt numFmtId="1" formatCode="0"/>
      <alignment horizontal="center" vertical="bottom" textRotation="0" wrapText="0" indent="0" justifyLastLine="0" shrinkToFit="0" readingOrder="0"/>
    </dxf>
    <dxf>
      <font>
        <b/>
        <strike val="0"/>
        <outline val="0"/>
        <shadow val="0"/>
        <u val="none"/>
        <vertAlign val="baseline"/>
        <sz val="12"/>
        <color theme="1"/>
        <name val="Calibri"/>
        <scheme val="minor"/>
      </font>
      <numFmt numFmtId="1" formatCode="0"/>
      <alignment horizontal="center" vertical="bottom" textRotation="0" wrapText="0" indent="0" justifyLastLine="0" shrinkToFit="0" readingOrder="0"/>
    </dxf>
    <dxf>
      <font>
        <b/>
        <strike val="0"/>
        <outline val="0"/>
        <shadow val="0"/>
        <u val="none"/>
        <vertAlign val="baseline"/>
        <sz val="12"/>
        <color theme="1"/>
        <name val="Calibri"/>
        <scheme val="minor"/>
      </font>
      <numFmt numFmtId="1" formatCode="0"/>
      <alignment horizontal="center" vertical="bottom" textRotation="0" wrapText="0" indent="0" justifyLastLine="0" shrinkToFit="0" readingOrder="0"/>
    </dxf>
    <dxf>
      <font>
        <b/>
        <strike val="0"/>
        <outline val="0"/>
        <shadow val="0"/>
        <u val="none"/>
        <vertAlign val="baseline"/>
        <sz val="12"/>
        <color theme="1"/>
        <name val="Calibri"/>
        <scheme val="minor"/>
      </font>
      <numFmt numFmtId="1" formatCode="0"/>
      <alignment horizontal="center" vertical="bottom" textRotation="0" wrapText="0" indent="0" justifyLastLine="0" shrinkToFit="0" readingOrder="0"/>
    </dxf>
    <dxf>
      <font>
        <b/>
        <strike val="0"/>
        <outline val="0"/>
        <shadow val="0"/>
        <u val="none"/>
        <vertAlign val="baseline"/>
        <sz val="12"/>
        <color theme="1"/>
        <name val="Calibri"/>
        <scheme val="minor"/>
      </font>
      <numFmt numFmtId="1" formatCode="0"/>
      <alignment horizontal="center" vertical="bottom" textRotation="0" wrapText="0" indent="0" justifyLastLine="0" shrinkToFit="0" readingOrder="0"/>
    </dxf>
    <dxf>
      <font>
        <b/>
        <strike val="0"/>
        <outline val="0"/>
        <shadow val="0"/>
        <u val="none"/>
        <vertAlign val="baseline"/>
        <sz val="12"/>
        <color theme="1"/>
        <name val="Calibri"/>
        <scheme val="minor"/>
      </font>
      <alignment horizontal="general" vertical="bottom" textRotation="0" wrapText="1" indent="0" justifyLastLine="0" shrinkToFit="0" readingOrder="0"/>
    </dxf>
    <dxf>
      <font>
        <b/>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fill>
        <patternFill patternType="solid">
          <fgColor indexed="64"/>
          <bgColor theme="1" tint="0.499984740745262"/>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13</xdr:row>
      <xdr:rowOff>0</xdr:rowOff>
    </xdr:from>
    <xdr:to>
      <xdr:col>15</xdr:col>
      <xdr:colOff>0</xdr:colOff>
      <xdr:row>20</xdr:row>
      <xdr:rowOff>83127</xdr:rowOff>
    </xdr:to>
    <xdr:sp macro="" textlink="">
      <xdr:nvSpPr>
        <xdr:cNvPr id="2" name="Text Box 2"/>
        <xdr:cNvSpPr txBox="1">
          <a:spLocks noChangeArrowheads="1"/>
        </xdr:cNvSpPr>
      </xdr:nvSpPr>
      <xdr:spPr bwMode="auto">
        <a:xfrm>
          <a:off x="6419850" y="4143375"/>
          <a:ext cx="1828800" cy="272155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ctr">
            <a:lnSpc>
              <a:spcPct val="115000"/>
            </a:lnSpc>
            <a:spcBef>
              <a:spcPts val="0"/>
            </a:spcBef>
            <a:spcAft>
              <a:spcPts val="1000"/>
            </a:spcAft>
          </a:pPr>
          <a:r>
            <a:rPr lang="en-US" sz="800" b="1">
              <a:solidFill>
                <a:srgbClr val="000000"/>
              </a:solidFill>
              <a:effectLst/>
              <a:latin typeface="Calibri"/>
              <a:ea typeface="Times New Roman"/>
              <a:cs typeface="Calibri"/>
            </a:rPr>
            <a:t>*</a:t>
          </a:r>
          <a:r>
            <a:rPr lang="en-US" sz="800" b="1">
              <a:effectLst/>
              <a:latin typeface="Calibri"/>
              <a:ea typeface="Times New Roman"/>
              <a:cs typeface="Calibri"/>
            </a:rPr>
            <a:t>Each of the Enabling Environment indicators consists of dozens of questions from many sources, including:</a:t>
          </a:r>
          <a:r>
            <a:rPr lang="en-US" sz="800" b="1">
              <a:solidFill>
                <a:srgbClr val="000000"/>
              </a:solidFill>
              <a:effectLst/>
              <a:latin typeface="Calibri"/>
              <a:ea typeface="Times New Roman"/>
              <a:cs typeface="Calibri"/>
            </a:rPr>
            <a:t> World Governance Indicators</a:t>
          </a:r>
          <a:r>
            <a:rPr lang="en-US" sz="1100">
              <a:effectLst/>
              <a:latin typeface="Calibri"/>
              <a:ea typeface="Calibri"/>
              <a:cs typeface="Times New Roman"/>
            </a:rPr>
            <a:t> </a:t>
          </a:r>
          <a:r>
            <a:rPr lang="en-US" sz="800" b="1" u="sng">
              <a:solidFill>
                <a:srgbClr val="0000FF"/>
              </a:solidFill>
              <a:effectLst/>
              <a:latin typeface="Calibri"/>
              <a:ea typeface="Times New Roman"/>
              <a:cs typeface="Calibri"/>
            </a:rPr>
            <a:t>http://info.worldbank.org/governance/wgi/index.asp</a:t>
          </a:r>
          <a:r>
            <a:rPr lang="en-US" sz="800" b="1">
              <a:solidFill>
                <a:srgbClr val="000000"/>
              </a:solidFill>
              <a:effectLst/>
              <a:latin typeface="Calibri"/>
              <a:ea typeface="Times New Roman"/>
              <a:cs typeface="Calibri"/>
            </a:rPr>
            <a:t>; International Budget Partnership </a:t>
          </a:r>
          <a:r>
            <a:rPr lang="en-US" sz="800" b="1" u="sng">
              <a:solidFill>
                <a:srgbClr val="0000FF"/>
              </a:solidFill>
              <a:effectLst/>
              <a:latin typeface="Calibri"/>
              <a:ea typeface="Times New Roman"/>
              <a:cs typeface="Calibri"/>
            </a:rPr>
            <a:t>http://internationalbudget.org/what-we-do/open-budget-survey/</a:t>
          </a:r>
          <a:r>
            <a:rPr lang="en-US" sz="800" b="1">
              <a:solidFill>
                <a:srgbClr val="000000"/>
              </a:solidFill>
              <a:effectLst/>
              <a:latin typeface="Calibri"/>
              <a:ea typeface="Times New Roman"/>
              <a:cs typeface="Calibri"/>
            </a:rPr>
            <a:t>;  Economist Intelligence Unit</a:t>
          </a:r>
          <a:r>
            <a:rPr lang="en-US" sz="1100">
              <a:effectLst/>
              <a:latin typeface="Calibri"/>
              <a:ea typeface="Calibri"/>
              <a:cs typeface="Times New Roman"/>
            </a:rPr>
            <a:t> </a:t>
          </a:r>
          <a:r>
            <a:rPr lang="en-US" sz="800" b="1" u="sng">
              <a:solidFill>
                <a:srgbClr val="0000FF"/>
              </a:solidFill>
              <a:effectLst/>
              <a:latin typeface="Calibri"/>
              <a:ea typeface="Times New Roman"/>
              <a:cs typeface="Calibri"/>
            </a:rPr>
            <a:t>https://www.eiu.com/public/topical_report.aspx?campaignid=DemocracyIndex2011</a:t>
          </a:r>
          <a:r>
            <a:rPr lang="en-US" sz="800" b="1">
              <a:solidFill>
                <a:srgbClr val="000000"/>
              </a:solidFill>
              <a:effectLst/>
              <a:latin typeface="Calibri"/>
              <a:ea typeface="Times New Roman"/>
              <a:cs typeface="Calibri"/>
            </a:rPr>
            <a:t>; and Transparency International </a:t>
          </a:r>
          <a:r>
            <a:rPr lang="en-US" sz="800" b="1" u="sng">
              <a:solidFill>
                <a:srgbClr val="0000FF"/>
              </a:solidFill>
              <a:effectLst/>
              <a:latin typeface="Calibri"/>
              <a:ea typeface="Times New Roman"/>
              <a:cs typeface="Calibri"/>
            </a:rPr>
            <a:t>http://cpi.transparency.org/cpi2012/</a:t>
          </a:r>
          <a:endParaRPr lang="en-US" sz="1100">
            <a:effectLst/>
            <a:latin typeface="Calibri"/>
            <a:ea typeface="Calibri"/>
            <a:cs typeface="Times New Roman"/>
          </a:endParaRPr>
        </a:p>
      </xdr:txBody>
    </xdr:sp>
    <xdr:clientData/>
  </xdr:twoCellAnchor>
  <xdr:twoCellAnchor>
    <xdr:from>
      <xdr:col>1</xdr:col>
      <xdr:colOff>684069</xdr:colOff>
      <xdr:row>1</xdr:row>
      <xdr:rowOff>34637</xdr:rowOff>
    </xdr:from>
    <xdr:to>
      <xdr:col>2</xdr:col>
      <xdr:colOff>199160</xdr:colOff>
      <xdr:row>1</xdr:row>
      <xdr:rowOff>242455</xdr:rowOff>
    </xdr:to>
    <xdr:sp macro="" textlink="">
      <xdr:nvSpPr>
        <xdr:cNvPr id="3" name="Up Arrow 2"/>
        <xdr:cNvSpPr/>
      </xdr:nvSpPr>
      <xdr:spPr>
        <a:xfrm>
          <a:off x="874569" y="282287"/>
          <a:ext cx="410441" cy="207818"/>
        </a:xfrm>
        <a:prstGeom prst="upArrow">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1"/>
        </a:p>
      </xdr:txBody>
    </xdr:sp>
    <xdr:clientData/>
  </xdr:twoCellAnchor>
  <xdr:twoCellAnchor>
    <xdr:from>
      <xdr:col>5</xdr:col>
      <xdr:colOff>649432</xdr:colOff>
      <xdr:row>1</xdr:row>
      <xdr:rowOff>34636</xdr:rowOff>
    </xdr:from>
    <xdr:to>
      <xdr:col>6</xdr:col>
      <xdr:colOff>207818</xdr:colOff>
      <xdr:row>1</xdr:row>
      <xdr:rowOff>242454</xdr:rowOff>
    </xdr:to>
    <xdr:sp macro="" textlink="">
      <xdr:nvSpPr>
        <xdr:cNvPr id="4" name="Up Arrow 3"/>
        <xdr:cNvSpPr/>
      </xdr:nvSpPr>
      <xdr:spPr>
        <a:xfrm>
          <a:off x="2906857" y="282286"/>
          <a:ext cx="406111" cy="207818"/>
        </a:xfrm>
        <a:prstGeom prst="upArrow">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666750</xdr:colOff>
      <xdr:row>1</xdr:row>
      <xdr:rowOff>34637</xdr:rowOff>
    </xdr:from>
    <xdr:to>
      <xdr:col>10</xdr:col>
      <xdr:colOff>207818</xdr:colOff>
      <xdr:row>1</xdr:row>
      <xdr:rowOff>242455</xdr:rowOff>
    </xdr:to>
    <xdr:sp macro="" textlink="">
      <xdr:nvSpPr>
        <xdr:cNvPr id="5" name="Up Arrow 4"/>
        <xdr:cNvSpPr/>
      </xdr:nvSpPr>
      <xdr:spPr>
        <a:xfrm>
          <a:off x="4933950" y="282287"/>
          <a:ext cx="407843" cy="207818"/>
        </a:xfrm>
        <a:prstGeom prst="upArrow">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675409</xdr:colOff>
      <xdr:row>1</xdr:row>
      <xdr:rowOff>34637</xdr:rowOff>
    </xdr:from>
    <xdr:to>
      <xdr:col>14</xdr:col>
      <xdr:colOff>207818</xdr:colOff>
      <xdr:row>1</xdr:row>
      <xdr:rowOff>242455</xdr:rowOff>
    </xdr:to>
    <xdr:sp macro="" textlink="">
      <xdr:nvSpPr>
        <xdr:cNvPr id="6" name="Up Arrow 5"/>
        <xdr:cNvSpPr/>
      </xdr:nvSpPr>
      <xdr:spPr>
        <a:xfrm>
          <a:off x="7095259" y="282287"/>
          <a:ext cx="408709" cy="207818"/>
        </a:xfrm>
        <a:prstGeom prst="upArrow">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yfs\rwi$\Themes\Revenue%20Watch%20Index%202010\Revenue%20Watch%20Index%202012\Data%20for%20RWI%20index%202012\RWI%20index%202012%20data\RWI%20Index%20and%20Tables%20Nov%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hemes/Revenue%20Watch%20Index%202010/Revenue%20Watch%20Index%202012/Data%20for%20RWI%20index%202012/RWI%20index%202012%20data/RWI%20Index%20and%20Tables%20March%2019%20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yfs\rwi$\Themes\Revenue%20Watch%20Index%202010\Revenue%20Watch%20Index%202012\Data%20for%20RWI%20index%202012\RWI%20index%202012%20data\RWI%20Index%20and%20Tables%20Jan%2022%20(Veronika)_orig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Full Data Raw -- Received"/>
      <sheetName val="Raw Data for Download"/>
      <sheetName val="Calculations"/>
      <sheetName val="Indexing"/>
      <sheetName val="Enabling Environment"/>
      <sheetName val="Summary of Results Main"/>
      <sheetName val="Weighting Tool"/>
      <sheetName val="Summary of Results Components"/>
      <sheetName val="Scatterplots"/>
      <sheetName val="State Owned Companies"/>
      <sheetName val="Natural Resource Funds"/>
      <sheetName val="Sub-National Transfers"/>
      <sheetName val="Regions -- Color Coded"/>
      <sheetName val="Regions -- Not Color Coded"/>
      <sheetName val="Regional chart"/>
      <sheetName val="Country Tables"/>
      <sheetName val="Country Charts"/>
      <sheetName val="Stacked Charts (Full)"/>
      <sheetName val="Stacked Charts (Selection)"/>
      <sheetName val="Filtered Stacked Chart"/>
      <sheetName val="Mineral v. Hysdrocarbon"/>
      <sheetName val="SOC Table"/>
    </sheetNames>
    <sheetDataSet>
      <sheetData sheetId="0" refreshError="1"/>
      <sheetData sheetId="1" refreshError="1"/>
      <sheetData sheetId="2" refreshError="1"/>
      <sheetData sheetId="3" refreshError="1"/>
      <sheetData sheetId="4" refreshError="1">
        <row r="1">
          <cell r="A1" t="str">
            <v>Column Heading</v>
          </cell>
        </row>
        <row r="2">
          <cell r="D2" t="str">
            <v>Institutional &amp; Legal Setting</v>
          </cell>
        </row>
        <row r="3">
          <cell r="A3" t="str">
            <v>Afghanistan</v>
          </cell>
          <cell r="D3" t="str">
            <v>Reporting Practices</v>
          </cell>
        </row>
        <row r="4">
          <cell r="A4" t="str">
            <v>Algeria</v>
          </cell>
          <cell r="D4" t="str">
            <v>Safeguard &amp; Quality Control</v>
          </cell>
        </row>
        <row r="5">
          <cell r="A5" t="str">
            <v>Angola</v>
          </cell>
          <cell r="D5" t="str">
            <v>Enabling Environment</v>
          </cell>
        </row>
        <row r="6">
          <cell r="A6" t="str">
            <v>Australia</v>
          </cell>
        </row>
        <row r="7">
          <cell r="A7" t="str">
            <v>Azerbaijan</v>
          </cell>
        </row>
        <row r="8">
          <cell r="A8" t="str">
            <v>Bahrain</v>
          </cell>
        </row>
        <row r="9">
          <cell r="A9" t="str">
            <v>Bolivia</v>
          </cell>
        </row>
        <row r="10">
          <cell r="A10" t="str">
            <v>Botswana</v>
          </cell>
        </row>
        <row r="11">
          <cell r="A11" t="str">
            <v>Brazil</v>
          </cell>
        </row>
        <row r="12">
          <cell r="A12" t="str">
            <v>Cambodia</v>
          </cell>
        </row>
        <row r="13">
          <cell r="A13" t="str">
            <v>Cameroon</v>
          </cell>
        </row>
        <row r="14">
          <cell r="A14" t="str">
            <v>Canada</v>
          </cell>
        </row>
        <row r="15">
          <cell r="A15" t="str">
            <v>Chile</v>
          </cell>
        </row>
        <row r="16">
          <cell r="A16" t="str">
            <v>China</v>
          </cell>
        </row>
        <row r="17">
          <cell r="A17" t="str">
            <v>Colombia</v>
          </cell>
        </row>
        <row r="18">
          <cell r="A18" t="str">
            <v>Congo, The Democratic Republic of the</v>
          </cell>
        </row>
        <row r="19">
          <cell r="A19" t="str">
            <v>Ecuador</v>
          </cell>
        </row>
        <row r="20">
          <cell r="A20" t="str">
            <v>Egypt</v>
          </cell>
        </row>
        <row r="21">
          <cell r="A21" t="str">
            <v>Equatorial Guinea</v>
          </cell>
        </row>
        <row r="22">
          <cell r="A22" t="str">
            <v>Gabon</v>
          </cell>
        </row>
        <row r="23">
          <cell r="A23" t="str">
            <v>Ghana</v>
          </cell>
        </row>
        <row r="24">
          <cell r="A24" t="str">
            <v>Guinea</v>
          </cell>
        </row>
        <row r="25">
          <cell r="A25" t="str">
            <v>India</v>
          </cell>
        </row>
        <row r="26">
          <cell r="A26" t="str">
            <v>Indonesia</v>
          </cell>
        </row>
        <row r="27">
          <cell r="A27" t="str">
            <v>Iran (Islamic Republic of)</v>
          </cell>
        </row>
        <row r="28">
          <cell r="A28" t="str">
            <v>Iraq</v>
          </cell>
        </row>
        <row r="29">
          <cell r="A29" t="str">
            <v>Kazakhstan</v>
          </cell>
        </row>
        <row r="30">
          <cell r="A30" t="str">
            <v>Kuwait</v>
          </cell>
        </row>
        <row r="31">
          <cell r="A31" t="str">
            <v>Liberia</v>
          </cell>
        </row>
        <row r="32">
          <cell r="A32" t="str">
            <v>Libya</v>
          </cell>
        </row>
        <row r="33">
          <cell r="A33" t="str">
            <v>Malaysia</v>
          </cell>
        </row>
        <row r="34">
          <cell r="A34" t="str">
            <v>Mexico</v>
          </cell>
        </row>
        <row r="35">
          <cell r="A35" t="str">
            <v>Mongolia</v>
          </cell>
        </row>
        <row r="36">
          <cell r="A36" t="str">
            <v>Morocco</v>
          </cell>
        </row>
        <row r="37">
          <cell r="A37" t="str">
            <v>Mozambique</v>
          </cell>
        </row>
        <row r="38">
          <cell r="A38" t="str">
            <v>Myanmar</v>
          </cell>
        </row>
        <row r="39">
          <cell r="A39" t="str">
            <v>Nigeria</v>
          </cell>
        </row>
        <row r="40">
          <cell r="A40" t="str">
            <v>Norway</v>
          </cell>
        </row>
        <row r="41">
          <cell r="A41" t="str">
            <v>Papua New Guinea</v>
          </cell>
        </row>
        <row r="42">
          <cell r="A42" t="str">
            <v>Peru</v>
          </cell>
        </row>
        <row r="43">
          <cell r="A43" t="str">
            <v>Philippines</v>
          </cell>
        </row>
        <row r="44">
          <cell r="A44" t="str">
            <v>Qatar</v>
          </cell>
        </row>
        <row r="45">
          <cell r="A45" t="str">
            <v>Russian Federation</v>
          </cell>
        </row>
        <row r="46">
          <cell r="A46" t="str">
            <v>Saudi Arabia</v>
          </cell>
        </row>
        <row r="47">
          <cell r="A47" t="str">
            <v>Sierra Leone</v>
          </cell>
        </row>
        <row r="48">
          <cell r="A48" t="str">
            <v>South Africa</v>
          </cell>
        </row>
        <row r="49">
          <cell r="A49" t="str">
            <v>Sudan</v>
          </cell>
        </row>
        <row r="50">
          <cell r="A50" t="str">
            <v>Tanzania</v>
          </cell>
        </row>
        <row r="51">
          <cell r="A51" t="str">
            <v>Timor-Leste</v>
          </cell>
        </row>
        <row r="52">
          <cell r="A52" t="str">
            <v>Trinidad and Tobago</v>
          </cell>
        </row>
        <row r="53">
          <cell r="A53" t="str">
            <v>Turkmenistan</v>
          </cell>
        </row>
        <row r="54">
          <cell r="A54" t="str">
            <v>United Kingdom</v>
          </cell>
        </row>
        <row r="55">
          <cell r="A55" t="str">
            <v>United States</v>
          </cell>
        </row>
        <row r="56">
          <cell r="A56" t="str">
            <v>Venezuela</v>
          </cell>
        </row>
        <row r="57">
          <cell r="A57" t="str">
            <v>Vietnam</v>
          </cell>
        </row>
        <row r="58">
          <cell r="A58" t="str">
            <v>Yemen</v>
          </cell>
        </row>
        <row r="59">
          <cell r="A59" t="str">
            <v>Zambia</v>
          </cell>
        </row>
        <row r="60">
          <cell r="A60" t="str">
            <v>Zimbabwe</v>
          </cell>
        </row>
        <row r="61">
          <cell r="A61" t="str">
            <v>Overall</v>
          </cell>
        </row>
        <row r="62">
          <cell r="A62" t="str">
            <v>East Asia &amp; Pacific</v>
          </cell>
        </row>
        <row r="63">
          <cell r="A63" t="str">
            <v>Europe &amp; Central Asia</v>
          </cell>
        </row>
        <row r="64">
          <cell r="A64" t="str">
            <v>Latin America &amp; Caribbean</v>
          </cell>
        </row>
        <row r="65">
          <cell r="A65" t="str">
            <v>Middle East &amp; North Africa</v>
          </cell>
        </row>
        <row r="66">
          <cell r="A66" t="str">
            <v>OECD</v>
          </cell>
        </row>
        <row r="67">
          <cell r="A67" t="str">
            <v>South Asia</v>
          </cell>
        </row>
        <row r="68">
          <cell r="A68" t="str">
            <v>Sub-Saharan Africa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Full Data Raw -- Received"/>
      <sheetName val="Raw Data for Download"/>
      <sheetName val="Calculations"/>
      <sheetName val="Indexing"/>
      <sheetName val="Enabling Environment"/>
      <sheetName val="Summary of Results Main"/>
      <sheetName val="Weighting Tool"/>
      <sheetName val="Summary of Results Components"/>
      <sheetName val="Scatterplots"/>
      <sheetName val="Country Tables"/>
      <sheetName val="State Owned Companies"/>
      <sheetName val="Natural Resource Funds"/>
      <sheetName val="Sub-National Transfers"/>
      <sheetName val="Regions -- Not Color Coded"/>
      <sheetName val="Regions -- Color Coded"/>
      <sheetName val="Country Charts"/>
      <sheetName val="Stacked Charts (Full)"/>
      <sheetName val="Stacked Charts (Selection)"/>
      <sheetName val="Filtered Stacked Chart"/>
      <sheetName val="SOC, NRF, transfers tables"/>
    </sheetNames>
    <sheetDataSet>
      <sheetData sheetId="0" refreshError="1"/>
      <sheetData sheetId="1" refreshError="1"/>
      <sheetData sheetId="2" refreshError="1"/>
      <sheetData sheetId="3" refreshError="1"/>
      <sheetData sheetId="4" refreshError="1">
        <row r="2">
          <cell r="D2" t="str">
            <v>Institutional &amp; Legal Setting</v>
          </cell>
        </row>
        <row r="3">
          <cell r="A3" t="str">
            <v>Afghanistan</v>
          </cell>
          <cell r="D3" t="str">
            <v>Reporting Practices</v>
          </cell>
        </row>
        <row r="4">
          <cell r="A4" t="str">
            <v>Algeria</v>
          </cell>
          <cell r="D4" t="str">
            <v>Safeguards &amp; Quality Controls</v>
          </cell>
        </row>
        <row r="5">
          <cell r="A5" t="str">
            <v>Angola</v>
          </cell>
          <cell r="D5" t="str">
            <v>Enabling Environment</v>
          </cell>
        </row>
        <row r="6">
          <cell r="A6" t="str">
            <v>Australia (Western Australia)</v>
          </cell>
        </row>
        <row r="7">
          <cell r="A7" t="str">
            <v>Azerbaijan</v>
          </cell>
        </row>
        <row r="8">
          <cell r="A8" t="str">
            <v>Bahrain</v>
          </cell>
        </row>
        <row r="9">
          <cell r="A9" t="str">
            <v>Bolivia</v>
          </cell>
        </row>
        <row r="10">
          <cell r="A10" t="str">
            <v>Botswana</v>
          </cell>
          <cell r="Q10" t="str">
            <v>Afghanistan</v>
          </cell>
        </row>
        <row r="11">
          <cell r="A11" t="str">
            <v>Brazil</v>
          </cell>
          <cell r="Q11" t="str">
            <v>Algeria</v>
          </cell>
        </row>
        <row r="12">
          <cell r="A12" t="str">
            <v>Cambodia</v>
          </cell>
          <cell r="Q12" t="str">
            <v>Angola</v>
          </cell>
        </row>
        <row r="13">
          <cell r="A13" t="str">
            <v>Cameroon</v>
          </cell>
          <cell r="Q13" t="str">
            <v>Australia (Western Australia)</v>
          </cell>
        </row>
        <row r="14">
          <cell r="A14" t="str">
            <v>Canada (Alberta)</v>
          </cell>
          <cell r="Q14" t="str">
            <v>Azerbaijan</v>
          </cell>
        </row>
        <row r="15">
          <cell r="A15" t="str">
            <v>Chile</v>
          </cell>
          <cell r="Q15" t="str">
            <v>Bahrain</v>
          </cell>
        </row>
        <row r="16">
          <cell r="A16" t="str">
            <v>China</v>
          </cell>
          <cell r="Q16" t="str">
            <v>Bolivia</v>
          </cell>
        </row>
        <row r="17">
          <cell r="A17" t="str">
            <v>Colombia</v>
          </cell>
          <cell r="Q17" t="str">
            <v>Botswana</v>
          </cell>
        </row>
        <row r="18">
          <cell r="A18" t="str">
            <v>Congo (DRC)</v>
          </cell>
          <cell r="Q18" t="str">
            <v>Brazil</v>
          </cell>
        </row>
        <row r="19">
          <cell r="A19" t="str">
            <v>Ecuador</v>
          </cell>
          <cell r="Q19" t="str">
            <v>Cambodia</v>
          </cell>
        </row>
        <row r="20">
          <cell r="A20" t="str">
            <v>Egypt</v>
          </cell>
          <cell r="Q20" t="str">
            <v>Cameroon</v>
          </cell>
        </row>
        <row r="21">
          <cell r="A21" t="str">
            <v>Equatorial Guinea</v>
          </cell>
          <cell r="Q21" t="str">
            <v>Canada (Alberta)</v>
          </cell>
        </row>
        <row r="22">
          <cell r="A22" t="str">
            <v>Gabon</v>
          </cell>
          <cell r="Q22" t="str">
            <v>Chile</v>
          </cell>
        </row>
        <row r="23">
          <cell r="A23" t="str">
            <v>Ghana</v>
          </cell>
          <cell r="Q23" t="str">
            <v>China</v>
          </cell>
        </row>
        <row r="24">
          <cell r="A24" t="str">
            <v>Guinea</v>
          </cell>
          <cell r="Q24" t="str">
            <v>Colombia</v>
          </cell>
        </row>
        <row r="25">
          <cell r="A25" t="str">
            <v>India</v>
          </cell>
          <cell r="Q25" t="str">
            <v>Congo (DRC)</v>
          </cell>
        </row>
        <row r="26">
          <cell r="A26" t="str">
            <v>Indonesia</v>
          </cell>
          <cell r="Q26" t="str">
            <v>Ecuador</v>
          </cell>
        </row>
        <row r="27">
          <cell r="A27" t="str">
            <v>Iran</v>
          </cell>
          <cell r="Q27" t="str">
            <v>Egypt</v>
          </cell>
        </row>
        <row r="28">
          <cell r="A28" t="str">
            <v>Iraq</v>
          </cell>
          <cell r="Q28" t="str">
            <v>Equatorial Guinea</v>
          </cell>
        </row>
        <row r="29">
          <cell r="A29" t="str">
            <v>Kazakhstan</v>
          </cell>
          <cell r="Q29" t="str">
            <v>Gabon</v>
          </cell>
        </row>
        <row r="30">
          <cell r="A30" t="str">
            <v>Kuwait</v>
          </cell>
          <cell r="Q30" t="str">
            <v>Ghana</v>
          </cell>
        </row>
        <row r="31">
          <cell r="A31" t="str">
            <v>Liberia</v>
          </cell>
          <cell r="Q31" t="str">
            <v>Guinea</v>
          </cell>
        </row>
        <row r="32">
          <cell r="A32" t="str">
            <v>Libya</v>
          </cell>
          <cell r="Q32" t="str">
            <v>India</v>
          </cell>
        </row>
        <row r="33">
          <cell r="A33" t="str">
            <v>Malaysia</v>
          </cell>
          <cell r="Q33" t="str">
            <v>Indonesia</v>
          </cell>
        </row>
        <row r="34">
          <cell r="A34" t="str">
            <v>Mexico</v>
          </cell>
          <cell r="Q34" t="str">
            <v>Iran</v>
          </cell>
        </row>
        <row r="35">
          <cell r="A35" t="str">
            <v>Mongolia</v>
          </cell>
          <cell r="Q35" t="str">
            <v>Iraq</v>
          </cell>
        </row>
        <row r="36">
          <cell r="A36" t="str">
            <v>Morocco</v>
          </cell>
          <cell r="Q36" t="str">
            <v>Kazakhstan</v>
          </cell>
        </row>
        <row r="37">
          <cell r="A37" t="str">
            <v>Mozambique</v>
          </cell>
          <cell r="Q37" t="str">
            <v>Kuwait</v>
          </cell>
        </row>
        <row r="38">
          <cell r="A38" t="str">
            <v>Myanmar</v>
          </cell>
          <cell r="Q38" t="str">
            <v>Liberia</v>
          </cell>
        </row>
        <row r="39">
          <cell r="A39" t="str">
            <v>Nigeria</v>
          </cell>
          <cell r="Q39" t="str">
            <v>Libya</v>
          </cell>
        </row>
        <row r="40">
          <cell r="A40" t="str">
            <v>Norway</v>
          </cell>
          <cell r="Q40" t="str">
            <v>Malaysia</v>
          </cell>
        </row>
        <row r="41">
          <cell r="A41" t="str">
            <v>Papua New Guinea</v>
          </cell>
          <cell r="Q41" t="str">
            <v>Mexico</v>
          </cell>
        </row>
        <row r="42">
          <cell r="A42" t="str">
            <v>Peru</v>
          </cell>
          <cell r="Q42" t="str">
            <v>Mongolia</v>
          </cell>
        </row>
        <row r="43">
          <cell r="A43" t="str">
            <v>Philippines</v>
          </cell>
          <cell r="Q43" t="str">
            <v>Morocco</v>
          </cell>
        </row>
        <row r="44">
          <cell r="A44" t="str">
            <v>Qatar</v>
          </cell>
          <cell r="Q44" t="str">
            <v>Mozambique</v>
          </cell>
        </row>
        <row r="45">
          <cell r="A45" t="str">
            <v>Russia</v>
          </cell>
          <cell r="Q45" t="str">
            <v>Myanmar</v>
          </cell>
        </row>
        <row r="46">
          <cell r="A46" t="str">
            <v>Saudi Arabia</v>
          </cell>
          <cell r="Q46" t="str">
            <v>Nigeria</v>
          </cell>
        </row>
        <row r="47">
          <cell r="A47" t="str">
            <v>Sierra Leone</v>
          </cell>
          <cell r="Q47" t="str">
            <v>Norway</v>
          </cell>
        </row>
        <row r="48">
          <cell r="A48" t="str">
            <v>South Africa</v>
          </cell>
          <cell r="Q48" t="str">
            <v>Papua New Guinea</v>
          </cell>
        </row>
        <row r="49">
          <cell r="A49" t="str">
            <v>South Sudan</v>
          </cell>
          <cell r="Q49" t="str">
            <v>Peru</v>
          </cell>
        </row>
        <row r="50">
          <cell r="A50" t="str">
            <v>Tanzania</v>
          </cell>
          <cell r="Q50" t="str">
            <v>Philippines</v>
          </cell>
        </row>
        <row r="51">
          <cell r="A51" t="str">
            <v>Timor-Leste</v>
          </cell>
          <cell r="Q51" t="str">
            <v>Qatar</v>
          </cell>
        </row>
        <row r="52">
          <cell r="A52" t="str">
            <v>Trinidad and Tobago</v>
          </cell>
          <cell r="Q52" t="str">
            <v>Russia</v>
          </cell>
        </row>
        <row r="53">
          <cell r="A53" t="str">
            <v>Turkmenistan</v>
          </cell>
          <cell r="Q53" t="str">
            <v>Saudi Arabia</v>
          </cell>
        </row>
        <row r="54">
          <cell r="A54" t="str">
            <v>United Kingdom</v>
          </cell>
          <cell r="Q54" t="str">
            <v>Sierra Leone</v>
          </cell>
        </row>
        <row r="55">
          <cell r="A55" t="str">
            <v>United States (Gulf of Mexico)</v>
          </cell>
          <cell r="Q55" t="str">
            <v>South Africa</v>
          </cell>
        </row>
        <row r="56">
          <cell r="A56" t="str">
            <v>Venezuela</v>
          </cell>
          <cell r="Q56" t="str">
            <v>South Sudan</v>
          </cell>
        </row>
        <row r="57">
          <cell r="A57" t="str">
            <v>Vietnam</v>
          </cell>
          <cell r="Q57" t="str">
            <v>Tanzania</v>
          </cell>
        </row>
        <row r="58">
          <cell r="A58" t="str">
            <v>Yemen</v>
          </cell>
          <cell r="Q58" t="str">
            <v>Timor-Leste</v>
          </cell>
        </row>
        <row r="59">
          <cell r="A59" t="str">
            <v>Zambia</v>
          </cell>
          <cell r="Q59" t="str">
            <v>Trinidad and Tobago</v>
          </cell>
        </row>
        <row r="60">
          <cell r="A60" t="str">
            <v>Zimbabwe</v>
          </cell>
          <cell r="Q60" t="str">
            <v>Turkmenistan</v>
          </cell>
        </row>
        <row r="61">
          <cell r="Q61" t="str">
            <v>United Kingdom</v>
          </cell>
        </row>
        <row r="62">
          <cell r="Q62" t="str">
            <v>United States (Gulf of Mexico)</v>
          </cell>
        </row>
        <row r="63">
          <cell r="Q63" t="str">
            <v>Venezuela</v>
          </cell>
        </row>
        <row r="64">
          <cell r="Q64" t="str">
            <v>Vietnam</v>
          </cell>
        </row>
        <row r="65">
          <cell r="Q65" t="str">
            <v>Yemen</v>
          </cell>
        </row>
        <row r="66">
          <cell r="Q66" t="str">
            <v>Zambia</v>
          </cell>
        </row>
        <row r="67">
          <cell r="Q67" t="str">
            <v>Zimbabwe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Full Data Raw -- Received"/>
      <sheetName val="Raw Data for Download"/>
      <sheetName val="Calculations"/>
      <sheetName val="Indexing"/>
      <sheetName val="Enabling Environment"/>
      <sheetName val="Summary of Results Main"/>
      <sheetName val="Weighting Tool"/>
      <sheetName val="Summary of Results Components"/>
      <sheetName val="Scatterplots"/>
      <sheetName val="State Owned Companies"/>
      <sheetName val="Natural Resource Funds"/>
      <sheetName val="Sub-National Transfers"/>
      <sheetName val="Regions -- Color Coded"/>
      <sheetName val="Regions -- Not Color Coded"/>
      <sheetName val="Country Tables"/>
      <sheetName val="Country Charts"/>
      <sheetName val="Stacked Charts (Full)"/>
      <sheetName val="Stacked Charts (Selection)"/>
      <sheetName val="Filtered Stacked Chart"/>
      <sheetName val="SOC, NRF, transfers tables"/>
    </sheetNames>
    <sheetDataSet>
      <sheetData sheetId="0"/>
      <sheetData sheetId="1"/>
      <sheetData sheetId="2"/>
      <sheetData sheetId="3"/>
      <sheetData sheetId="4">
        <row r="10">
          <cell r="Q10" t="str">
            <v>Afghanistan</v>
          </cell>
        </row>
        <row r="11">
          <cell r="Q11" t="str">
            <v>Algeria</v>
          </cell>
        </row>
        <row r="12">
          <cell r="Q12" t="str">
            <v>Angola</v>
          </cell>
        </row>
        <row r="13">
          <cell r="Q13" t="str">
            <v>Australia (Western Australia)</v>
          </cell>
        </row>
        <row r="14">
          <cell r="Q14" t="str">
            <v>Azerbaijan</v>
          </cell>
        </row>
        <row r="15">
          <cell r="Q15" t="str">
            <v>Bahrain</v>
          </cell>
        </row>
        <row r="16">
          <cell r="Q16" t="str">
            <v>Bolivia</v>
          </cell>
        </row>
        <row r="17">
          <cell r="Q17" t="str">
            <v>Botswana</v>
          </cell>
        </row>
        <row r="18">
          <cell r="Q18" t="str">
            <v>Brazil</v>
          </cell>
        </row>
        <row r="19">
          <cell r="Q19" t="str">
            <v>Cambodia</v>
          </cell>
        </row>
        <row r="20">
          <cell r="Q20" t="str">
            <v>Cameroon</v>
          </cell>
        </row>
        <row r="21">
          <cell r="Q21" t="str">
            <v>Canada (Alberta)</v>
          </cell>
        </row>
        <row r="22">
          <cell r="Q22" t="str">
            <v>Chile</v>
          </cell>
        </row>
        <row r="23">
          <cell r="Q23" t="str">
            <v>China</v>
          </cell>
        </row>
        <row r="24">
          <cell r="Q24" t="str">
            <v>Colombia</v>
          </cell>
        </row>
        <row r="25">
          <cell r="Q25" t="str">
            <v>Congo (DRC)</v>
          </cell>
        </row>
        <row r="26">
          <cell r="Q26" t="str">
            <v>Ecuador</v>
          </cell>
        </row>
        <row r="27">
          <cell r="Q27" t="str">
            <v>Egypt</v>
          </cell>
        </row>
        <row r="28">
          <cell r="Q28" t="str">
            <v>Equatorial Guinea</v>
          </cell>
        </row>
        <row r="29">
          <cell r="Q29" t="str">
            <v>Gabon</v>
          </cell>
        </row>
        <row r="30">
          <cell r="Q30" t="str">
            <v>Ghana</v>
          </cell>
        </row>
        <row r="31">
          <cell r="Q31" t="str">
            <v>Guinea</v>
          </cell>
        </row>
        <row r="32">
          <cell r="Q32" t="str">
            <v>India</v>
          </cell>
        </row>
        <row r="33">
          <cell r="Q33" t="str">
            <v>Indonesia</v>
          </cell>
        </row>
        <row r="34">
          <cell r="Q34" t="str">
            <v>Iran</v>
          </cell>
        </row>
        <row r="35">
          <cell r="Q35" t="str">
            <v>Iraq</v>
          </cell>
        </row>
        <row r="36">
          <cell r="Q36" t="str">
            <v>Kazakhstan</v>
          </cell>
        </row>
        <row r="37">
          <cell r="Q37" t="str">
            <v>Kuwait</v>
          </cell>
        </row>
        <row r="38">
          <cell r="Q38" t="str">
            <v>Liberia</v>
          </cell>
        </row>
        <row r="39">
          <cell r="Q39" t="str">
            <v>Libya</v>
          </cell>
        </row>
        <row r="40">
          <cell r="Q40" t="str">
            <v>Malaysia</v>
          </cell>
        </row>
        <row r="41">
          <cell r="Q41" t="str">
            <v>Mexico</v>
          </cell>
        </row>
        <row r="42">
          <cell r="Q42" t="str">
            <v>Mongolia</v>
          </cell>
        </row>
        <row r="43">
          <cell r="Q43" t="str">
            <v>Morocco</v>
          </cell>
        </row>
        <row r="44">
          <cell r="Q44" t="str">
            <v>Mozambique</v>
          </cell>
        </row>
        <row r="45">
          <cell r="Q45" t="str">
            <v>Myanmar</v>
          </cell>
        </row>
        <row r="46">
          <cell r="Q46" t="str">
            <v>Nigeria</v>
          </cell>
        </row>
        <row r="47">
          <cell r="Q47" t="str">
            <v>Norway</v>
          </cell>
        </row>
        <row r="48">
          <cell r="Q48" t="str">
            <v>Papua New Guinea</v>
          </cell>
        </row>
        <row r="49">
          <cell r="Q49" t="str">
            <v>Peru</v>
          </cell>
        </row>
        <row r="50">
          <cell r="Q50" t="str">
            <v>Philippines</v>
          </cell>
        </row>
        <row r="51">
          <cell r="Q51" t="str">
            <v>Qatar</v>
          </cell>
        </row>
        <row r="52">
          <cell r="Q52" t="str">
            <v>Russia</v>
          </cell>
        </row>
        <row r="53">
          <cell r="Q53" t="str">
            <v>Saudi Arabia</v>
          </cell>
        </row>
        <row r="54">
          <cell r="Q54" t="str">
            <v>Sierra Leone</v>
          </cell>
        </row>
        <row r="55">
          <cell r="Q55" t="str">
            <v>South Africa</v>
          </cell>
        </row>
        <row r="56">
          <cell r="Q56" t="str">
            <v>South Sudan</v>
          </cell>
        </row>
        <row r="57">
          <cell r="Q57" t="str">
            <v>Tanzania</v>
          </cell>
        </row>
        <row r="58">
          <cell r="Q58" t="str">
            <v>Timor-Leste</v>
          </cell>
        </row>
        <row r="59">
          <cell r="Q59" t="str">
            <v>Trinidad and Tobago</v>
          </cell>
        </row>
        <row r="60">
          <cell r="Q60" t="str">
            <v>Turkmenistan</v>
          </cell>
        </row>
        <row r="61">
          <cell r="Q61" t="str">
            <v>United Kingdom</v>
          </cell>
        </row>
        <row r="62">
          <cell r="Q62" t="str">
            <v>United States (Gulf of Mexico)</v>
          </cell>
        </row>
        <row r="63">
          <cell r="Q63" t="str">
            <v>Venezuela</v>
          </cell>
        </row>
        <row r="64">
          <cell r="Q64" t="str">
            <v>Vietnam</v>
          </cell>
        </row>
        <row r="65">
          <cell r="Q65" t="str">
            <v>Yemen</v>
          </cell>
        </row>
        <row r="66">
          <cell r="Q66" t="str">
            <v>Zambia</v>
          </cell>
        </row>
        <row r="67">
          <cell r="Q67" t="str">
            <v>Zimbabwe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1" name="Table13" displayName="Table13" ref="A3:H61" totalsRowShown="0" headerRowDxfId="20" dataDxfId="19">
  <autoFilter ref="A3:H61"/>
  <sortState ref="A4:H61">
    <sortCondition ref="A3:A61"/>
  </sortState>
  <tableColumns count="8">
    <tableColumn id="1" name="Rank" dataDxfId="18">
      <calculatedColumnFormula>RANK(C4,C$4:C$61)</calculatedColumnFormula>
    </tableColumn>
    <tableColumn id="2" name="Country" dataDxfId="17"/>
    <tableColumn id="3" name="Composite Score" dataDxfId="16">
      <calculatedColumnFormula>(Table13[[#This Row],[Institutional &amp; Legal Setting]]*$D$2)+(Table13[[#This Row],[Reporting Practices]]*$E$2)+(Table13[[#This Row],[Safeguards &amp; Quality Controls]]*$F$2)+(Table13[[#This Row],[Enabling Environment]]*$G$2)</calculatedColumnFormula>
    </tableColumn>
    <tableColumn id="4" name="Institutional &amp; Legal Setting" dataDxfId="15">
      <calculatedColumnFormula>VLOOKUP(D$3,Calculations!$A:$BG,VLOOKUP($B4,Indexing!$A:$B,2,FALSE),FALSE)</calculatedColumnFormula>
    </tableColumn>
    <tableColumn id="5" name="Reporting Practices" dataDxfId="14">
      <calculatedColumnFormula>VLOOKUP(E$3,Calculations!$A:$BG,VLOOKUP($B4,Indexing!$A:$B,2,FALSE),FALSE)</calculatedColumnFormula>
    </tableColumn>
    <tableColumn id="6" name="Safeguards &amp; Quality Controls" dataDxfId="13">
      <calculatedColumnFormula>VLOOKUP(F$3,Calculations!$A:$BG,VLOOKUP($B4,Indexing!$A:$B,2,FALSE),FALSE)</calculatedColumnFormula>
    </tableColumn>
    <tableColumn id="7" name="Enabling Environment" dataDxfId="12">
      <calculatedColumnFormula>VLOOKUP(G$3,Calculations!$A:$BG,VLOOKUP($B4,Indexing!$A:$B,2,FALSE),FALSE)</calculatedColumnFormula>
    </tableColumn>
    <tableColumn id="8" name="Column1" dataDxfId="11">
      <calculatedColumnFormula>100*(1-(Table13[[#This Row],[Rank]]-1)/COUNT(Table13[Rank]))</calculatedColumnFormula>
    </tableColumn>
  </tableColumns>
  <tableStyleInfo name="TableStyleMedium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topLeftCell="A18" zoomScale="110" zoomScaleNormal="110" workbookViewId="0">
      <selection activeCell="A40" sqref="A40"/>
    </sheetView>
  </sheetViews>
  <sheetFormatPr defaultRowHeight="11.25" x14ac:dyDescent="0.2"/>
  <cols>
    <col min="1" max="1" width="23" customWidth="1"/>
    <col min="2" max="2" width="2.33203125" customWidth="1"/>
    <col min="3" max="10" width="23" customWidth="1"/>
  </cols>
  <sheetData>
    <row r="1" spans="1:10" ht="15.75" x14ac:dyDescent="0.25">
      <c r="A1" s="104" t="s">
        <v>881</v>
      </c>
      <c r="B1" s="104"/>
      <c r="C1" s="105"/>
      <c r="D1" s="105"/>
      <c r="E1" s="105"/>
      <c r="F1" s="105"/>
      <c r="G1" s="105"/>
      <c r="H1" s="105"/>
      <c r="I1" s="105"/>
      <c r="J1" s="105"/>
    </row>
    <row r="2" spans="1:10" ht="12" customHeight="1" x14ac:dyDescent="0.25">
      <c r="A2" s="249" t="s">
        <v>971</v>
      </c>
      <c r="B2" s="249"/>
      <c r="C2" s="249"/>
      <c r="D2" s="249"/>
      <c r="E2" s="249"/>
      <c r="F2" s="249"/>
      <c r="G2" s="249"/>
      <c r="H2" s="249"/>
      <c r="I2" s="249"/>
      <c r="J2" s="105"/>
    </row>
    <row r="3" spans="1:10" ht="10.5" customHeight="1" x14ac:dyDescent="0.25">
      <c r="A3" s="249"/>
      <c r="B3" s="249"/>
      <c r="C3" s="249"/>
      <c r="D3" s="249"/>
      <c r="E3" s="249"/>
      <c r="F3" s="249"/>
      <c r="G3" s="249"/>
      <c r="H3" s="249"/>
      <c r="I3" s="249"/>
      <c r="J3" s="105"/>
    </row>
    <row r="4" spans="1:10" ht="8.25" customHeight="1" x14ac:dyDescent="0.25">
      <c r="A4" s="249"/>
      <c r="B4" s="249"/>
      <c r="C4" s="249"/>
      <c r="D4" s="249"/>
      <c r="E4" s="249"/>
      <c r="F4" s="249"/>
      <c r="G4" s="249"/>
      <c r="H4" s="249"/>
      <c r="I4" s="249"/>
      <c r="J4" s="105"/>
    </row>
    <row r="5" spans="1:10" ht="13.5" customHeight="1" x14ac:dyDescent="0.25">
      <c r="A5" s="249"/>
      <c r="B5" s="249"/>
      <c r="C5" s="249"/>
      <c r="D5" s="249"/>
      <c r="E5" s="249"/>
      <c r="F5" s="249"/>
      <c r="G5" s="249"/>
      <c r="H5" s="249"/>
      <c r="I5" s="249"/>
      <c r="J5" s="105"/>
    </row>
    <row r="6" spans="1:10" ht="8.25" customHeight="1" x14ac:dyDescent="0.25">
      <c r="A6" s="249"/>
      <c r="B6" s="249"/>
      <c r="C6" s="249"/>
      <c r="D6" s="249"/>
      <c r="E6" s="249"/>
      <c r="F6" s="249"/>
      <c r="G6" s="249"/>
      <c r="H6" s="249"/>
      <c r="I6" s="249"/>
      <c r="J6" s="105"/>
    </row>
    <row r="7" spans="1:10" ht="11.25" customHeight="1" x14ac:dyDescent="0.25">
      <c r="A7" s="249" t="s">
        <v>972</v>
      </c>
      <c r="B7" s="249"/>
      <c r="C7" s="249"/>
      <c r="D7" s="249"/>
      <c r="E7" s="249"/>
      <c r="F7" s="249"/>
      <c r="G7" s="249"/>
      <c r="H7" s="249"/>
      <c r="I7" s="249"/>
      <c r="J7" s="105"/>
    </row>
    <row r="8" spans="1:10" ht="11.25" customHeight="1" x14ac:dyDescent="0.25">
      <c r="A8" s="249"/>
      <c r="B8" s="249"/>
      <c r="C8" s="249"/>
      <c r="D8" s="249"/>
      <c r="E8" s="249"/>
      <c r="F8" s="249"/>
      <c r="G8" s="249"/>
      <c r="H8" s="249"/>
      <c r="I8" s="249"/>
      <c r="J8" s="105"/>
    </row>
    <row r="9" spans="1:10" ht="10.5" customHeight="1" x14ac:dyDescent="0.25">
      <c r="A9" s="249"/>
      <c r="B9" s="249"/>
      <c r="C9" s="249"/>
      <c r="D9" s="249"/>
      <c r="E9" s="249"/>
      <c r="F9" s="249"/>
      <c r="G9" s="249"/>
      <c r="H9" s="249"/>
      <c r="I9" s="249"/>
      <c r="J9" s="105"/>
    </row>
    <row r="10" spans="1:10" ht="9.75" hidden="1" customHeight="1" x14ac:dyDescent="0.25">
      <c r="A10" s="249"/>
      <c r="B10" s="249"/>
      <c r="C10" s="249"/>
      <c r="D10" s="249"/>
      <c r="E10" s="249"/>
      <c r="F10" s="249"/>
      <c r="G10" s="249"/>
      <c r="H10" s="249"/>
      <c r="I10" s="249"/>
      <c r="J10" s="105"/>
    </row>
    <row r="11" spans="1:10" ht="15.75" x14ac:dyDescent="0.25">
      <c r="A11" s="106"/>
      <c r="B11" s="106"/>
      <c r="C11" s="105"/>
      <c r="D11" s="105"/>
      <c r="E11" s="105"/>
      <c r="F11" s="105"/>
      <c r="G11" s="105"/>
      <c r="H11" s="105"/>
      <c r="I11" s="105"/>
      <c r="J11" s="105"/>
    </row>
    <row r="12" spans="1:10" ht="27.75" customHeight="1" x14ac:dyDescent="0.25">
      <c r="A12" s="187" t="s">
        <v>953</v>
      </c>
      <c r="B12" s="187"/>
      <c r="C12" s="186" t="s">
        <v>970</v>
      </c>
      <c r="D12" s="186"/>
      <c r="E12" s="186"/>
      <c r="F12" s="186"/>
      <c r="G12" s="186"/>
      <c r="H12" s="186"/>
      <c r="I12" s="186"/>
      <c r="J12" s="105"/>
    </row>
    <row r="13" spans="1:10" ht="51" customHeight="1" x14ac:dyDescent="0.25">
      <c r="A13" s="187"/>
      <c r="B13" s="187"/>
      <c r="C13" s="186"/>
      <c r="D13" s="186"/>
      <c r="E13" s="186"/>
      <c r="F13" s="186"/>
      <c r="G13" s="186"/>
      <c r="H13" s="186"/>
      <c r="I13" s="186"/>
      <c r="J13" s="105"/>
    </row>
    <row r="14" spans="1:10" ht="15.75" x14ac:dyDescent="0.25">
      <c r="A14" s="178" t="s">
        <v>954</v>
      </c>
      <c r="B14" s="179"/>
      <c r="C14" s="189" t="s">
        <v>959</v>
      </c>
      <c r="D14" s="189"/>
      <c r="E14" s="189"/>
      <c r="F14" s="189"/>
      <c r="G14" s="189"/>
      <c r="H14" s="189"/>
      <c r="I14" s="190"/>
      <c r="J14" s="105"/>
    </row>
    <row r="15" spans="1:10" ht="15.75" x14ac:dyDescent="0.25">
      <c r="A15" s="180"/>
      <c r="B15" s="181"/>
      <c r="C15" s="191"/>
      <c r="D15" s="191"/>
      <c r="E15" s="191"/>
      <c r="F15" s="191"/>
      <c r="G15" s="191"/>
      <c r="H15" s="191"/>
      <c r="I15" s="192"/>
    </row>
    <row r="16" spans="1:10" ht="15.75" customHeight="1" x14ac:dyDescent="0.25">
      <c r="A16" s="182"/>
      <c r="B16" s="183"/>
      <c r="C16" s="141"/>
      <c r="D16" s="141"/>
      <c r="E16" s="141"/>
      <c r="F16" s="141"/>
      <c r="G16" s="141"/>
      <c r="H16" s="141"/>
      <c r="I16" s="142"/>
    </row>
    <row r="17" spans="1:9" ht="15.75" x14ac:dyDescent="0.25">
      <c r="A17" s="184" t="s">
        <v>955</v>
      </c>
      <c r="B17" s="183"/>
      <c r="C17" s="193" t="s">
        <v>882</v>
      </c>
      <c r="D17" s="193"/>
      <c r="E17" s="193"/>
      <c r="F17" s="193"/>
      <c r="G17" s="193"/>
      <c r="H17" s="193"/>
      <c r="I17" s="194"/>
    </row>
    <row r="18" spans="1:9" ht="15.75" x14ac:dyDescent="0.25">
      <c r="A18" s="180"/>
      <c r="B18" s="181"/>
      <c r="C18" s="191"/>
      <c r="D18" s="191"/>
      <c r="E18" s="191"/>
      <c r="F18" s="191"/>
      <c r="G18" s="191"/>
      <c r="H18" s="191"/>
      <c r="I18" s="192"/>
    </row>
    <row r="19" spans="1:9" ht="15.75" x14ac:dyDescent="0.25">
      <c r="A19" s="184" t="s">
        <v>956</v>
      </c>
      <c r="B19" s="183"/>
      <c r="C19" s="193" t="s">
        <v>961</v>
      </c>
      <c r="D19" s="193"/>
      <c r="E19" s="193"/>
      <c r="F19" s="193"/>
      <c r="G19" s="193"/>
      <c r="H19" s="193"/>
      <c r="I19" s="194"/>
    </row>
    <row r="20" spans="1:9" ht="15.75" x14ac:dyDescent="0.25">
      <c r="A20" s="180"/>
      <c r="B20" s="181"/>
      <c r="C20" s="191"/>
      <c r="D20" s="191"/>
      <c r="E20" s="191"/>
      <c r="F20" s="191"/>
      <c r="G20" s="191"/>
      <c r="H20" s="191"/>
      <c r="I20" s="192"/>
    </row>
    <row r="21" spans="1:9" ht="24" customHeight="1" x14ac:dyDescent="0.25">
      <c r="A21" s="184" t="s">
        <v>957</v>
      </c>
      <c r="B21" s="183"/>
      <c r="C21" s="193" t="s">
        <v>960</v>
      </c>
      <c r="D21" s="193"/>
      <c r="E21" s="193"/>
      <c r="F21" s="193"/>
      <c r="G21" s="193"/>
      <c r="H21" s="193"/>
      <c r="I21" s="194"/>
    </row>
    <row r="22" spans="1:9" ht="23.25" customHeight="1" x14ac:dyDescent="0.25">
      <c r="A22" s="180"/>
      <c r="B22" s="181"/>
      <c r="C22" s="191"/>
      <c r="D22" s="191"/>
      <c r="E22" s="191"/>
      <c r="F22" s="191"/>
      <c r="G22" s="191"/>
      <c r="H22" s="191"/>
      <c r="I22" s="192"/>
    </row>
    <row r="23" spans="1:9" ht="15.75" customHeight="1" x14ac:dyDescent="0.25">
      <c r="A23" s="185" t="s">
        <v>958</v>
      </c>
      <c r="B23" s="181"/>
      <c r="C23" s="191" t="s">
        <v>941</v>
      </c>
      <c r="D23" s="191"/>
      <c r="E23" s="191"/>
      <c r="F23" s="191"/>
      <c r="G23" s="191"/>
      <c r="H23" s="191"/>
      <c r="I23" s="192"/>
    </row>
    <row r="24" spans="1:9" ht="11.25" customHeight="1" x14ac:dyDescent="0.2"/>
    <row r="25" spans="1:9" ht="11.25" customHeight="1" x14ac:dyDescent="0.2">
      <c r="A25" s="188" t="s">
        <v>942</v>
      </c>
      <c r="B25" s="188"/>
      <c r="C25" s="188"/>
      <c r="D25" s="188"/>
      <c r="E25" s="188"/>
      <c r="F25" s="188"/>
      <c r="G25" s="188"/>
      <c r="H25" s="188"/>
      <c r="I25" s="188"/>
    </row>
    <row r="26" spans="1:9" x14ac:dyDescent="0.2">
      <c r="A26" s="188"/>
      <c r="B26" s="188"/>
      <c r="C26" s="188"/>
      <c r="D26" s="188"/>
      <c r="E26" s="188"/>
      <c r="F26" s="188"/>
      <c r="G26" s="188"/>
      <c r="H26" s="188"/>
      <c r="I26" s="188"/>
    </row>
    <row r="27" spans="1:9" x14ac:dyDescent="0.2">
      <c r="A27" s="188"/>
      <c r="B27" s="188"/>
      <c r="C27" s="188"/>
      <c r="D27" s="188"/>
      <c r="E27" s="188"/>
      <c r="F27" s="188"/>
      <c r="G27" s="188"/>
      <c r="H27" s="188"/>
      <c r="I27" s="188"/>
    </row>
    <row r="28" spans="1:9" ht="15.75" customHeight="1" x14ac:dyDescent="0.2">
      <c r="A28" s="188"/>
      <c r="B28" s="188"/>
      <c r="C28" s="188"/>
      <c r="D28" s="188"/>
      <c r="E28" s="188"/>
      <c r="F28" s="188"/>
      <c r="G28" s="188"/>
      <c r="H28" s="188"/>
      <c r="I28" s="188"/>
    </row>
    <row r="29" spans="1:9" x14ac:dyDescent="0.2">
      <c r="A29" s="188"/>
      <c r="B29" s="188"/>
      <c r="C29" s="188"/>
      <c r="D29" s="188"/>
      <c r="E29" s="188"/>
      <c r="F29" s="188"/>
      <c r="G29" s="188"/>
      <c r="H29" s="188"/>
      <c r="I29" s="188"/>
    </row>
    <row r="30" spans="1:9" x14ac:dyDescent="0.2">
      <c r="A30" s="188"/>
      <c r="B30" s="188"/>
      <c r="C30" s="188"/>
      <c r="D30" s="188"/>
      <c r="E30" s="188"/>
      <c r="F30" s="188"/>
      <c r="G30" s="188"/>
      <c r="H30" s="188"/>
      <c r="I30" s="188"/>
    </row>
  </sheetData>
  <mergeCells count="10">
    <mergeCell ref="A2:I6"/>
    <mergeCell ref="A7:I10"/>
    <mergeCell ref="C12:I13"/>
    <mergeCell ref="A12:B13"/>
    <mergeCell ref="A25:I30"/>
    <mergeCell ref="C14:I15"/>
    <mergeCell ref="C17:I18"/>
    <mergeCell ref="C19:I20"/>
    <mergeCell ref="C21:I22"/>
    <mergeCell ref="C23:I23"/>
  </mergeCells>
  <hyperlinks>
    <hyperlink ref="A14" location="'Raw Data'!A1" display="1. Raw Data "/>
    <hyperlink ref="A17" location="Calculations!A1" display="2. Raw Data for Download"/>
    <hyperlink ref="A19" location="Scores!A1" display="3. Scores"/>
    <hyperlink ref="A21" location="'Weighting Tool'!A1" display="4. Weighting tool"/>
    <hyperlink ref="A23" location="'Index tree diagram'!A1" display="5. Index tree diagram"/>
    <hyperlink ref="A12" location="Summary!A1" display="1. Summary"/>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120" zoomScaleNormal="120" workbookViewId="0">
      <selection activeCell="K8" sqref="K8"/>
    </sheetView>
  </sheetViews>
  <sheetFormatPr defaultRowHeight="15" x14ac:dyDescent="0.25"/>
  <cols>
    <col min="1" max="1" width="5.5" style="171" bestFit="1" customWidth="1"/>
    <col min="2" max="2" width="28.5" style="149" customWidth="1"/>
    <col min="3" max="3" width="19.5" style="149" bestFit="1" customWidth="1"/>
    <col min="4" max="4" width="11.33203125" style="149" customWidth="1"/>
    <col min="5" max="5" width="13.1640625" style="149" customWidth="1"/>
    <col min="6" max="6" width="10.5" style="149" customWidth="1"/>
    <col min="7" max="7" width="13" style="149" customWidth="1"/>
    <col min="8" max="8" width="13.5" style="149" customWidth="1"/>
    <col min="9" max="16384" width="9.33203125" style="149"/>
  </cols>
  <sheetData>
    <row r="1" spans="1:8" ht="39.75" thickBot="1" x14ac:dyDescent="0.3">
      <c r="A1" s="145" t="s">
        <v>808</v>
      </c>
      <c r="B1" s="146" t="s">
        <v>0</v>
      </c>
      <c r="C1" s="147" t="s">
        <v>944</v>
      </c>
      <c r="D1" s="148" t="s">
        <v>945</v>
      </c>
      <c r="E1" s="148" t="s">
        <v>946</v>
      </c>
      <c r="F1" s="148" t="s">
        <v>947</v>
      </c>
      <c r="G1" s="148" t="s">
        <v>948</v>
      </c>
      <c r="H1" s="148" t="s">
        <v>63</v>
      </c>
    </row>
    <row r="2" spans="1:8" x14ac:dyDescent="0.25">
      <c r="A2" s="150">
        <v>1</v>
      </c>
      <c r="B2" s="151" t="s">
        <v>38</v>
      </c>
      <c r="C2" s="152" t="s">
        <v>949</v>
      </c>
      <c r="D2" s="153">
        <v>98.017483296506555</v>
      </c>
      <c r="E2" s="154">
        <v>100</v>
      </c>
      <c r="F2" s="154">
        <v>97.142857142857139</v>
      </c>
      <c r="G2" s="154">
        <v>98.263888888888872</v>
      </c>
      <c r="H2" s="153">
        <v>97.537813307929611</v>
      </c>
    </row>
    <row r="3" spans="1:8" x14ac:dyDescent="0.25">
      <c r="A3" s="155">
        <v>2</v>
      </c>
      <c r="B3" s="156" t="s">
        <v>53</v>
      </c>
      <c r="C3" s="152" t="s">
        <v>949</v>
      </c>
      <c r="D3" s="153">
        <v>92.267683103099671</v>
      </c>
      <c r="E3" s="154">
        <v>87.5</v>
      </c>
      <c r="F3" s="154">
        <v>97.435897435897431</v>
      </c>
      <c r="G3" s="154">
        <v>88.888888888888872</v>
      </c>
      <c r="H3" s="153">
        <v>90.077731754814565</v>
      </c>
    </row>
    <row r="4" spans="1:8" x14ac:dyDescent="0.25">
      <c r="A4" s="155">
        <v>3</v>
      </c>
      <c r="B4" s="156" t="s">
        <v>52</v>
      </c>
      <c r="C4" s="152" t="s">
        <v>949</v>
      </c>
      <c r="D4" s="153">
        <v>87.582707306073601</v>
      </c>
      <c r="E4" s="154">
        <v>78.571428571428569</v>
      </c>
      <c r="F4" s="154">
        <v>91.358024691358025</v>
      </c>
      <c r="G4" s="154">
        <v>83.333333333333343</v>
      </c>
      <c r="H4" s="153">
        <v>93.29272524289</v>
      </c>
    </row>
    <row r="5" spans="1:8" x14ac:dyDescent="0.25">
      <c r="A5" s="155">
        <v>4</v>
      </c>
      <c r="B5" s="156" t="s">
        <v>4</v>
      </c>
      <c r="C5" s="152" t="s">
        <v>950</v>
      </c>
      <c r="D5" s="153">
        <v>84.52174754337635</v>
      </c>
      <c r="E5" s="157">
        <v>87.5</v>
      </c>
      <c r="F5" s="157">
        <v>87.179487179487168</v>
      </c>
      <c r="G5" s="157">
        <v>64.814814814814824</v>
      </c>
      <c r="H5" s="153">
        <v>95.93494854309256</v>
      </c>
    </row>
    <row r="6" spans="1:8" x14ac:dyDescent="0.25">
      <c r="A6" s="155">
        <v>5</v>
      </c>
      <c r="B6" s="156" t="s">
        <v>9</v>
      </c>
      <c r="C6" s="152" t="s">
        <v>949</v>
      </c>
      <c r="D6" s="153">
        <v>79.938388792646663</v>
      </c>
      <c r="E6" s="154">
        <v>81.481481481481481</v>
      </c>
      <c r="F6" s="154">
        <v>77.910052910052912</v>
      </c>
      <c r="G6" s="154">
        <v>95.972222222222229</v>
      </c>
      <c r="H6" s="153">
        <v>66.41813443942371</v>
      </c>
    </row>
    <row r="7" spans="1:8" x14ac:dyDescent="0.25">
      <c r="A7" s="155">
        <v>6</v>
      </c>
      <c r="B7" s="158" t="s">
        <v>32</v>
      </c>
      <c r="C7" s="152" t="s">
        <v>949</v>
      </c>
      <c r="D7" s="153">
        <v>76.531116206327013</v>
      </c>
      <c r="E7" s="154">
        <v>83.888888888888886</v>
      </c>
      <c r="F7" s="154">
        <v>82.456140350877192</v>
      </c>
      <c r="G7" s="154">
        <v>81.333333333333329</v>
      </c>
      <c r="H7" s="153">
        <v>52.521078107658425</v>
      </c>
    </row>
    <row r="8" spans="1:8" x14ac:dyDescent="0.25">
      <c r="A8" s="155">
        <v>7</v>
      </c>
      <c r="B8" s="156" t="s">
        <v>12</v>
      </c>
      <c r="C8" s="152" t="s">
        <v>949</v>
      </c>
      <c r="D8" s="153">
        <v>76.230391867870438</v>
      </c>
      <c r="E8" s="154">
        <v>66.666666666666657</v>
      </c>
      <c r="F8" s="154">
        <v>72.222222222222214</v>
      </c>
      <c r="G8" s="154">
        <v>74.228395061728392</v>
      </c>
      <c r="H8" s="153">
        <v>95.812453166512753</v>
      </c>
    </row>
    <row r="9" spans="1:8" x14ac:dyDescent="0.25">
      <c r="A9" s="155">
        <v>8</v>
      </c>
      <c r="B9" s="158" t="s">
        <v>13</v>
      </c>
      <c r="C9" s="152" t="s">
        <v>951</v>
      </c>
      <c r="D9" s="153">
        <v>75.18085549169885</v>
      </c>
      <c r="E9" s="154">
        <v>77.160493827160479</v>
      </c>
      <c r="F9" s="154">
        <v>73.627450980392155</v>
      </c>
      <c r="G9" s="154">
        <v>64.529914529914535</v>
      </c>
      <c r="H9" s="153">
        <v>86.95896714063494</v>
      </c>
    </row>
    <row r="10" spans="1:8" x14ac:dyDescent="0.25">
      <c r="A10" s="155">
        <v>9</v>
      </c>
      <c r="B10" s="156" t="s">
        <v>15</v>
      </c>
      <c r="C10" s="152" t="s">
        <v>949</v>
      </c>
      <c r="D10" s="153">
        <v>74.135087376707531</v>
      </c>
      <c r="E10" s="154">
        <v>75.308641975308632</v>
      </c>
      <c r="F10" s="154">
        <v>73.214285714285722</v>
      </c>
      <c r="G10" s="154">
        <v>91.111111111111114</v>
      </c>
      <c r="H10" s="153">
        <v>57.827112368546423</v>
      </c>
    </row>
    <row r="11" spans="1:8" x14ac:dyDescent="0.25">
      <c r="A11" s="155">
        <v>10</v>
      </c>
      <c r="B11" s="158" t="s">
        <v>50</v>
      </c>
      <c r="C11" s="152" t="s">
        <v>949</v>
      </c>
      <c r="D11" s="153">
        <v>73.801508489070173</v>
      </c>
      <c r="E11" s="154">
        <v>64.197530864197532</v>
      </c>
      <c r="F11" s="154">
        <v>83.110119047619051</v>
      </c>
      <c r="G11" s="154">
        <v>86.324786324786317</v>
      </c>
      <c r="H11" s="153">
        <v>52.264987161128907</v>
      </c>
    </row>
    <row r="12" spans="1:8" x14ac:dyDescent="0.25">
      <c r="A12" s="155">
        <v>11</v>
      </c>
      <c r="B12" s="158" t="s">
        <v>40</v>
      </c>
      <c r="C12" s="152" t="s">
        <v>951</v>
      </c>
      <c r="D12" s="153">
        <v>72.816147461462435</v>
      </c>
      <c r="E12" s="154">
        <v>87.5</v>
      </c>
      <c r="F12" s="154">
        <v>82.564102564102555</v>
      </c>
      <c r="G12" s="154">
        <v>56.481481481481488</v>
      </c>
      <c r="H12" s="153">
        <v>54.97105069762555</v>
      </c>
    </row>
    <row r="13" spans="1:8" x14ac:dyDescent="0.25">
      <c r="A13" s="155">
        <v>12</v>
      </c>
      <c r="B13" s="156" t="s">
        <v>23</v>
      </c>
      <c r="C13" s="152" t="s">
        <v>949</v>
      </c>
      <c r="D13" s="153">
        <v>69.684422133449885</v>
      </c>
      <c r="E13" s="159">
        <v>60.416666666666664</v>
      </c>
      <c r="F13" s="154">
        <v>71.746031746031747</v>
      </c>
      <c r="G13" s="154">
        <v>83.333333333333329</v>
      </c>
      <c r="H13" s="153">
        <v>61.180047175185926</v>
      </c>
    </row>
    <row r="14" spans="1:8" x14ac:dyDescent="0.25">
      <c r="A14" s="155">
        <v>13</v>
      </c>
      <c r="B14" s="158" t="s">
        <v>49</v>
      </c>
      <c r="C14" s="152" t="s">
        <v>949</v>
      </c>
      <c r="D14" s="153">
        <v>67.748854430370386</v>
      </c>
      <c r="E14" s="154">
        <v>77.083333333333329</v>
      </c>
      <c r="F14" s="154">
        <v>81.944444444444443</v>
      </c>
      <c r="G14" s="154">
        <v>70.12345679012347</v>
      </c>
      <c r="H14" s="153">
        <v>27.648593139506268</v>
      </c>
    </row>
    <row r="15" spans="1:8" x14ac:dyDescent="0.25">
      <c r="A15" s="155">
        <v>14</v>
      </c>
      <c r="B15" s="158" t="s">
        <v>24</v>
      </c>
      <c r="C15" s="152" t="s">
        <v>949</v>
      </c>
      <c r="D15" s="153">
        <v>65.756132994529537</v>
      </c>
      <c r="E15" s="154">
        <v>75.925925925925924</v>
      </c>
      <c r="F15" s="154">
        <v>65.854341736694664</v>
      </c>
      <c r="G15" s="154">
        <v>75</v>
      </c>
      <c r="H15" s="153">
        <v>46.146055573332447</v>
      </c>
    </row>
    <row r="16" spans="1:8" x14ac:dyDescent="0.25">
      <c r="A16" s="155">
        <v>15</v>
      </c>
      <c r="B16" s="156" t="s">
        <v>21</v>
      </c>
      <c r="C16" s="152" t="s">
        <v>951</v>
      </c>
      <c r="D16" s="153">
        <v>62.723264193960979</v>
      </c>
      <c r="E16" s="154">
        <v>79.166666666666671</v>
      </c>
      <c r="F16" s="154">
        <v>51.28205128205127</v>
      </c>
      <c r="G16" s="154">
        <v>73.148148148148152</v>
      </c>
      <c r="H16" s="153">
        <v>58.737403590887482</v>
      </c>
    </row>
    <row r="17" spans="1:8" x14ac:dyDescent="0.25">
      <c r="A17" s="155">
        <v>16</v>
      </c>
      <c r="B17" s="158" t="s">
        <v>29</v>
      </c>
      <c r="C17" s="152" t="s">
        <v>951</v>
      </c>
      <c r="D17" s="160">
        <v>61.600874881317473</v>
      </c>
      <c r="E17" s="154">
        <v>83.333333333333329</v>
      </c>
      <c r="F17" s="154">
        <v>61.538461538461533</v>
      </c>
      <c r="G17" s="154">
        <v>70.833333333333329</v>
      </c>
      <c r="H17" s="153">
        <v>30.760784662997633</v>
      </c>
    </row>
    <row r="18" spans="1:8" x14ac:dyDescent="0.25">
      <c r="A18" s="155">
        <v>17</v>
      </c>
      <c r="B18" s="158" t="s">
        <v>57</v>
      </c>
      <c r="C18" s="152" t="s">
        <v>951</v>
      </c>
      <c r="D18" s="153">
        <v>60.803011070373614</v>
      </c>
      <c r="E18" s="154">
        <v>70.833333333333329</v>
      </c>
      <c r="F18" s="154">
        <v>62.108843537414963</v>
      </c>
      <c r="G18" s="154">
        <v>72.222222222222229</v>
      </c>
      <c r="H18" s="153">
        <v>36.741812721482582</v>
      </c>
    </row>
    <row r="19" spans="1:8" x14ac:dyDescent="0.25">
      <c r="A19" s="155">
        <v>18</v>
      </c>
      <c r="B19" s="158" t="s">
        <v>17</v>
      </c>
      <c r="C19" s="152" t="s">
        <v>949</v>
      </c>
      <c r="D19" s="153">
        <v>58.161726438221336</v>
      </c>
      <c r="E19" s="154">
        <v>70.370370370370381</v>
      </c>
      <c r="F19" s="154">
        <v>63.562610229276892</v>
      </c>
      <c r="G19" s="154">
        <v>65</v>
      </c>
      <c r="H19" s="153">
        <v>28.313041362182492</v>
      </c>
    </row>
    <row r="20" spans="1:8" x14ac:dyDescent="0.25">
      <c r="A20" s="155">
        <v>19</v>
      </c>
      <c r="B20" s="158" t="s">
        <v>27</v>
      </c>
      <c r="C20" s="152" t="s">
        <v>949</v>
      </c>
      <c r="D20" s="153">
        <v>57.362887635782535</v>
      </c>
      <c r="E20" s="154">
        <v>62.222222222222214</v>
      </c>
      <c r="F20" s="154">
        <v>58.293650793650798</v>
      </c>
      <c r="G20" s="154">
        <v>76.1111111111111</v>
      </c>
      <c r="H20" s="153">
        <v>31.893803258277764</v>
      </c>
    </row>
    <row r="21" spans="1:8" x14ac:dyDescent="0.25">
      <c r="A21" s="155">
        <v>20</v>
      </c>
      <c r="B21" s="158" t="s">
        <v>54</v>
      </c>
      <c r="C21" s="152" t="s">
        <v>949</v>
      </c>
      <c r="D21" s="153">
        <v>55.974231071148758</v>
      </c>
      <c r="E21" s="154">
        <v>56.666666666666664</v>
      </c>
      <c r="F21" s="154">
        <v>68.912698412698404</v>
      </c>
      <c r="G21" s="154">
        <v>67.407407407407405</v>
      </c>
      <c r="H21" s="153">
        <v>17.971684456272904</v>
      </c>
    </row>
    <row r="22" spans="1:8" x14ac:dyDescent="0.25">
      <c r="A22" s="155">
        <v>21</v>
      </c>
      <c r="B22" s="156" t="s">
        <v>46</v>
      </c>
      <c r="C22" s="152" t="s">
        <v>951</v>
      </c>
      <c r="D22" s="153">
        <v>55.546062062222191</v>
      </c>
      <c r="E22" s="154">
        <v>69.047619047619051</v>
      </c>
      <c r="F22" s="154">
        <v>30.833333333333332</v>
      </c>
      <c r="G22" s="154">
        <v>75</v>
      </c>
      <c r="H22" s="153">
        <v>72.016024596825233</v>
      </c>
    </row>
    <row r="23" spans="1:8" x14ac:dyDescent="0.25">
      <c r="A23" s="155">
        <v>22</v>
      </c>
      <c r="B23" s="158" t="s">
        <v>43</v>
      </c>
      <c r="C23" s="152" t="s">
        <v>949</v>
      </c>
      <c r="D23" s="153">
        <v>55.536649065875352</v>
      </c>
      <c r="E23" s="154">
        <v>56.666666666666664</v>
      </c>
      <c r="F23" s="154">
        <v>60.416666666666664</v>
      </c>
      <c r="G23" s="154">
        <v>61.62962962962964</v>
      </c>
      <c r="H23" s="153">
        <v>38.553615699747127</v>
      </c>
    </row>
    <row r="24" spans="1:8" x14ac:dyDescent="0.25">
      <c r="A24" s="155">
        <v>23</v>
      </c>
      <c r="B24" s="156" t="s">
        <v>41</v>
      </c>
      <c r="C24" s="152" t="s">
        <v>951</v>
      </c>
      <c r="D24" s="153">
        <v>53.517388077736662</v>
      </c>
      <c r="E24" s="154">
        <v>62.962962962962962</v>
      </c>
      <c r="F24" s="154">
        <v>53.968253968253975</v>
      </c>
      <c r="G24" s="154">
        <v>50.666666666666664</v>
      </c>
      <c r="H24" s="153">
        <v>46.020802822545711</v>
      </c>
    </row>
    <row r="25" spans="1:8" x14ac:dyDescent="0.25">
      <c r="A25" s="155">
        <v>24</v>
      </c>
      <c r="B25" s="158" t="s">
        <v>7</v>
      </c>
      <c r="C25" s="152" t="s">
        <v>949</v>
      </c>
      <c r="D25" s="153">
        <v>53.428170361039442</v>
      </c>
      <c r="E25" s="154">
        <v>79.629629629629619</v>
      </c>
      <c r="F25" s="154">
        <v>46.516754850088176</v>
      </c>
      <c r="G25" s="154">
        <v>62.916666666666664</v>
      </c>
      <c r="H25" s="153">
        <v>31.561045808724543</v>
      </c>
    </row>
    <row r="26" spans="1:8" x14ac:dyDescent="0.25">
      <c r="A26" s="155">
        <v>25</v>
      </c>
      <c r="B26" s="156" t="s">
        <v>34</v>
      </c>
      <c r="C26" s="152" t="s">
        <v>951</v>
      </c>
      <c r="D26" s="153">
        <v>53.407936310351339</v>
      </c>
      <c r="E26" s="154">
        <v>47.619047619047613</v>
      </c>
      <c r="F26" s="154">
        <v>60.439560439560438</v>
      </c>
      <c r="G26" s="154">
        <v>56.25</v>
      </c>
      <c r="H26" s="153">
        <v>42.291513053588197</v>
      </c>
    </row>
    <row r="27" spans="1:8" x14ac:dyDescent="0.25">
      <c r="A27" s="155">
        <v>26</v>
      </c>
      <c r="B27" s="158" t="s">
        <v>33</v>
      </c>
      <c r="C27" s="152" t="s">
        <v>951</v>
      </c>
      <c r="D27" s="153">
        <v>50.952530108834466</v>
      </c>
      <c r="E27" s="159">
        <v>79.629629629629619</v>
      </c>
      <c r="F27" s="154">
        <v>39.197530864197525</v>
      </c>
      <c r="G27" s="154">
        <v>49.166666666666664</v>
      </c>
      <c r="H27" s="153">
        <v>47.571292519480963</v>
      </c>
    </row>
    <row r="28" spans="1:8" x14ac:dyDescent="0.25">
      <c r="A28" s="155">
        <v>27</v>
      </c>
      <c r="B28" s="158" t="s">
        <v>48</v>
      </c>
      <c r="C28" s="152" t="s">
        <v>951</v>
      </c>
      <c r="D28" s="153">
        <v>49.764112779291708</v>
      </c>
      <c r="E28" s="154">
        <v>43.75</v>
      </c>
      <c r="F28" s="154">
        <v>47.619047619047613</v>
      </c>
      <c r="G28" s="154">
        <v>67.881944444444443</v>
      </c>
      <c r="H28" s="153">
        <v>41.950524213918868</v>
      </c>
    </row>
    <row r="29" spans="1:8" x14ac:dyDescent="0.25">
      <c r="A29" s="155">
        <v>28</v>
      </c>
      <c r="B29" s="158" t="s">
        <v>5</v>
      </c>
      <c r="C29" s="152" t="s">
        <v>949</v>
      </c>
      <c r="D29" s="153">
        <v>48.092853423547197</v>
      </c>
      <c r="E29" s="157">
        <v>56.79012345679012</v>
      </c>
      <c r="F29" s="157">
        <v>54.061624649859944</v>
      </c>
      <c r="G29" s="157">
        <v>51.282051282051277</v>
      </c>
      <c r="H29" s="153">
        <v>24.268843079174697</v>
      </c>
    </row>
    <row r="30" spans="1:8" x14ac:dyDescent="0.25">
      <c r="A30" s="155">
        <v>29</v>
      </c>
      <c r="B30" s="158" t="s">
        <v>26</v>
      </c>
      <c r="C30" s="152" t="s">
        <v>949</v>
      </c>
      <c r="D30" s="153">
        <v>46.872798601284018</v>
      </c>
      <c r="E30" s="154">
        <v>57.142857142857146</v>
      </c>
      <c r="F30" s="154">
        <v>52.222222222222214</v>
      </c>
      <c r="G30" s="154">
        <v>63.425925925925931</v>
      </c>
      <c r="H30" s="153">
        <v>9.3507654931925668</v>
      </c>
    </row>
    <row r="31" spans="1:8" x14ac:dyDescent="0.25">
      <c r="A31" s="155">
        <v>30</v>
      </c>
      <c r="B31" s="158" t="s">
        <v>8</v>
      </c>
      <c r="C31" s="152" t="s">
        <v>951</v>
      </c>
      <c r="D31" s="153">
        <v>46.767430696871045</v>
      </c>
      <c r="E31" s="154">
        <v>55</v>
      </c>
      <c r="F31" s="154">
        <v>28.154761904761898</v>
      </c>
      <c r="G31" s="154">
        <v>53.333333333333329</v>
      </c>
      <c r="H31" s="153">
        <v>69.194296341498102</v>
      </c>
    </row>
    <row r="32" spans="1:8" x14ac:dyDescent="0.25">
      <c r="A32" s="155">
        <v>31</v>
      </c>
      <c r="B32" s="158" t="s">
        <v>6</v>
      </c>
      <c r="C32" s="152" t="s">
        <v>949</v>
      </c>
      <c r="D32" s="153">
        <v>46.744411752081483</v>
      </c>
      <c r="E32" s="157">
        <v>37.654320987654316</v>
      </c>
      <c r="F32" s="157">
        <v>39.775910364145659</v>
      </c>
      <c r="G32" s="157">
        <v>58.974358974358971</v>
      </c>
      <c r="H32" s="153">
        <v>57.541558070102823</v>
      </c>
    </row>
    <row r="33" spans="1:8" x14ac:dyDescent="0.25">
      <c r="A33" s="155">
        <v>32</v>
      </c>
      <c r="B33" s="158" t="s">
        <v>20</v>
      </c>
      <c r="C33" s="152" t="s">
        <v>949</v>
      </c>
      <c r="D33" s="153">
        <v>45.964036106201753</v>
      </c>
      <c r="E33" s="154">
        <v>60.416666666666664</v>
      </c>
      <c r="F33" s="154">
        <v>51.111111111111114</v>
      </c>
      <c r="G33" s="154">
        <v>39.197530864197532</v>
      </c>
      <c r="H33" s="153">
        <v>27.983760777922338</v>
      </c>
    </row>
    <row r="34" spans="1:8" x14ac:dyDescent="0.25">
      <c r="A34" s="155">
        <v>33</v>
      </c>
      <c r="B34" s="158" t="s">
        <v>22</v>
      </c>
      <c r="C34" s="152" t="s">
        <v>951</v>
      </c>
      <c r="D34" s="153">
        <v>45.874886170465984</v>
      </c>
      <c r="E34" s="154">
        <v>85.714285714285708</v>
      </c>
      <c r="F34" s="154">
        <v>44.999999999999993</v>
      </c>
      <c r="G34" s="154">
        <v>43.055555555555557</v>
      </c>
      <c r="H34" s="153">
        <v>10.604589582488664</v>
      </c>
    </row>
    <row r="35" spans="1:8" x14ac:dyDescent="0.25">
      <c r="A35" s="155">
        <v>34</v>
      </c>
      <c r="B35" s="158" t="s">
        <v>31</v>
      </c>
      <c r="C35" s="152" t="s">
        <v>949</v>
      </c>
      <c r="D35" s="153">
        <v>45.817659775943994</v>
      </c>
      <c r="E35" s="154">
        <v>39.444444444444443</v>
      </c>
      <c r="F35" s="154">
        <v>45.433862433862437</v>
      </c>
      <c r="G35" s="154">
        <v>38.888888888888893</v>
      </c>
      <c r="H35" s="153">
        <v>59.887240678661762</v>
      </c>
    </row>
    <row r="36" spans="1:8" x14ac:dyDescent="0.25">
      <c r="A36" s="155">
        <v>35</v>
      </c>
      <c r="B36" s="158" t="s">
        <v>45</v>
      </c>
      <c r="C36" s="152" t="s">
        <v>951</v>
      </c>
      <c r="D36" s="153">
        <v>45.714033330666766</v>
      </c>
      <c r="E36" s="154">
        <v>52.380952380952372</v>
      </c>
      <c r="F36" s="154">
        <v>46.581196581196579</v>
      </c>
      <c r="G36" s="154">
        <v>59.25925925925926</v>
      </c>
      <c r="H36" s="153">
        <v>23.767561850729024</v>
      </c>
    </row>
    <row r="37" spans="1:8" x14ac:dyDescent="0.25">
      <c r="A37" s="155">
        <v>36</v>
      </c>
      <c r="B37" s="156" t="s">
        <v>14</v>
      </c>
      <c r="C37" s="152" t="s">
        <v>949</v>
      </c>
      <c r="D37" s="153">
        <v>43.379103996937005</v>
      </c>
      <c r="E37" s="154">
        <v>42.592592592592588</v>
      </c>
      <c r="F37" s="154">
        <v>46.06481481481481</v>
      </c>
      <c r="G37" s="154">
        <v>46.249999999999993</v>
      </c>
      <c r="H37" s="153">
        <v>35.923297762462823</v>
      </c>
    </row>
    <row r="38" spans="1:8" x14ac:dyDescent="0.25">
      <c r="A38" s="155">
        <v>37</v>
      </c>
      <c r="B38" s="158" t="s">
        <v>56</v>
      </c>
      <c r="C38" s="152" t="s">
        <v>949</v>
      </c>
      <c r="D38" s="153">
        <v>43.154597212929545</v>
      </c>
      <c r="E38" s="154">
        <v>57.407407407407405</v>
      </c>
      <c r="F38" s="154">
        <v>45.535714285714292</v>
      </c>
      <c r="G38" s="154">
        <v>51.777777777777786</v>
      </c>
      <c r="H38" s="153">
        <v>15.516372308033926</v>
      </c>
    </row>
    <row r="39" spans="1:8" x14ac:dyDescent="0.25">
      <c r="A39" s="155">
        <v>38</v>
      </c>
      <c r="B39" s="156" t="s">
        <v>18</v>
      </c>
      <c r="C39" s="152" t="s">
        <v>949</v>
      </c>
      <c r="D39" s="153">
        <v>43.063831340238174</v>
      </c>
      <c r="E39" s="154">
        <v>39.583333333333329</v>
      </c>
      <c r="F39" s="154">
        <v>44.047619047619044</v>
      </c>
      <c r="G39" s="154">
        <v>47.916666666666664</v>
      </c>
      <c r="H39" s="153">
        <v>39.723918605952768</v>
      </c>
    </row>
    <row r="40" spans="1:8" x14ac:dyDescent="0.25">
      <c r="A40" s="155">
        <v>39</v>
      </c>
      <c r="B40" s="158" t="s">
        <v>39</v>
      </c>
      <c r="C40" s="152" t="s">
        <v>951</v>
      </c>
      <c r="D40" s="153">
        <v>43.047909604250449</v>
      </c>
      <c r="E40" s="154">
        <v>59.259259259259252</v>
      </c>
      <c r="F40" s="154">
        <v>33.862433862433861</v>
      </c>
      <c r="G40" s="154">
        <v>50.277777777777779</v>
      </c>
      <c r="H40" s="153">
        <v>37.977643259347516</v>
      </c>
    </row>
    <row r="41" spans="1:8" x14ac:dyDescent="0.25">
      <c r="A41" s="155">
        <v>40</v>
      </c>
      <c r="B41" s="158" t="s">
        <v>37</v>
      </c>
      <c r="C41" s="152" t="s">
        <v>949</v>
      </c>
      <c r="D41" s="153">
        <v>42.488706175328218</v>
      </c>
      <c r="E41" s="154">
        <v>65.555555555555543</v>
      </c>
      <c r="F41" s="154">
        <v>38.083333333333329</v>
      </c>
      <c r="G41" s="154">
        <v>52.539682539682538</v>
      </c>
      <c r="H41" s="153">
        <v>18.181626114736364</v>
      </c>
    </row>
    <row r="42" spans="1:8" x14ac:dyDescent="0.25">
      <c r="A42" s="155">
        <v>41</v>
      </c>
      <c r="B42" s="158" t="s">
        <v>3</v>
      </c>
      <c r="C42" s="152" t="s">
        <v>949</v>
      </c>
      <c r="D42" s="153">
        <v>42.048886952000956</v>
      </c>
      <c r="E42" s="157">
        <v>57.777777777777786</v>
      </c>
      <c r="F42" s="157">
        <v>43.124999999999993</v>
      </c>
      <c r="G42" s="157">
        <v>51.666666666666664</v>
      </c>
      <c r="H42" s="153">
        <v>14.549990315560345</v>
      </c>
    </row>
    <row r="43" spans="1:8" x14ac:dyDescent="0.25">
      <c r="A43" s="155">
        <v>42</v>
      </c>
      <c r="B43" s="158" t="s">
        <v>28</v>
      </c>
      <c r="C43" s="152" t="s">
        <v>949</v>
      </c>
      <c r="D43" s="153">
        <v>41.085619660713327</v>
      </c>
      <c r="E43" s="154">
        <v>27.777777777777779</v>
      </c>
      <c r="F43" s="154">
        <v>42.623716153127916</v>
      </c>
      <c r="G43" s="154">
        <v>35.897435897435898</v>
      </c>
      <c r="H43" s="153">
        <v>56.505452322097128</v>
      </c>
    </row>
    <row r="44" spans="1:8" x14ac:dyDescent="0.25">
      <c r="A44" s="155">
        <v>43</v>
      </c>
      <c r="B44" s="158" t="s">
        <v>55</v>
      </c>
      <c r="C44" s="152" t="s">
        <v>949</v>
      </c>
      <c r="D44" s="153">
        <v>40.54624791092354</v>
      </c>
      <c r="E44" s="159">
        <v>62.5</v>
      </c>
      <c r="F44" s="154">
        <v>39.404761904761905</v>
      </c>
      <c r="G44" s="154">
        <v>31.25</v>
      </c>
      <c r="H44" s="153">
        <v>30.171715745093923</v>
      </c>
    </row>
    <row r="45" spans="1:8" x14ac:dyDescent="0.25">
      <c r="A45" s="155">
        <v>44</v>
      </c>
      <c r="B45" s="158" t="s">
        <v>16</v>
      </c>
      <c r="C45" s="152" t="s">
        <v>951</v>
      </c>
      <c r="D45" s="153">
        <v>38.63963451980797</v>
      </c>
      <c r="E45" s="154">
        <v>55.555555555555557</v>
      </c>
      <c r="F45" s="154">
        <v>44.841269841269835</v>
      </c>
      <c r="G45" s="154">
        <v>41.80555555555555</v>
      </c>
      <c r="H45" s="153">
        <v>6.1545218053890922</v>
      </c>
    </row>
    <row r="46" spans="1:8" x14ac:dyDescent="0.25">
      <c r="A46" s="155">
        <v>45</v>
      </c>
      <c r="B46" s="158" t="s">
        <v>2</v>
      </c>
      <c r="C46" s="152" t="s">
        <v>949</v>
      </c>
      <c r="D46" s="153">
        <v>38.402667237851141</v>
      </c>
      <c r="E46" s="157">
        <v>56.666666666666671</v>
      </c>
      <c r="F46" s="157">
        <v>40.793650793650791</v>
      </c>
      <c r="G46" s="157">
        <v>28.148148148148145</v>
      </c>
      <c r="H46" s="153">
        <v>25.611219787139305</v>
      </c>
    </row>
    <row r="47" spans="1:8" x14ac:dyDescent="0.25">
      <c r="A47" s="155">
        <v>46</v>
      </c>
      <c r="B47" s="158" t="s">
        <v>35</v>
      </c>
      <c r="C47" s="152" t="s">
        <v>949</v>
      </c>
      <c r="D47" s="153">
        <v>36.892305759051851</v>
      </c>
      <c r="E47" s="154">
        <v>58.333333333333329</v>
      </c>
      <c r="F47" s="154">
        <v>25.952380952380949</v>
      </c>
      <c r="G47" s="154">
        <v>36.944444444444443</v>
      </c>
      <c r="H47" s="153">
        <v>37.2789891127196</v>
      </c>
    </row>
    <row r="48" spans="1:8" x14ac:dyDescent="0.25">
      <c r="A48" s="155">
        <v>47</v>
      </c>
      <c r="B48" s="158" t="s">
        <v>11</v>
      </c>
      <c r="C48" s="152" t="s">
        <v>949</v>
      </c>
      <c r="D48" s="153">
        <v>34.155297028034767</v>
      </c>
      <c r="E48" s="154">
        <v>62.499999999999986</v>
      </c>
      <c r="F48" s="154">
        <v>33.201058201058196</v>
      </c>
      <c r="G48" s="154">
        <v>24.826388888888886</v>
      </c>
      <c r="H48" s="153">
        <v>17.047979849168563</v>
      </c>
    </row>
    <row r="49" spans="1:8" x14ac:dyDescent="0.25">
      <c r="A49" s="155">
        <v>48</v>
      </c>
      <c r="B49" s="158" t="s">
        <v>44</v>
      </c>
      <c r="C49" s="152" t="s">
        <v>949</v>
      </c>
      <c r="D49" s="153">
        <v>33.812867933175617</v>
      </c>
      <c r="E49" s="154">
        <v>29.629629629629626</v>
      </c>
      <c r="F49" s="154">
        <v>35.029761904761905</v>
      </c>
      <c r="G49" s="154">
        <v>31.303418803418804</v>
      </c>
      <c r="H49" s="153">
        <v>38.071767423305836</v>
      </c>
    </row>
    <row r="50" spans="1:8" x14ac:dyDescent="0.25">
      <c r="A50" s="155">
        <v>49</v>
      </c>
      <c r="B50" s="158" t="s">
        <v>1</v>
      </c>
      <c r="C50" s="152" t="s">
        <v>951</v>
      </c>
      <c r="D50" s="153">
        <v>33.105481067896484</v>
      </c>
      <c r="E50" s="157">
        <v>62.5</v>
      </c>
      <c r="F50" s="157">
        <v>28.518518518518515</v>
      </c>
      <c r="G50" s="157">
        <v>37.847222222222221</v>
      </c>
      <c r="H50" s="153">
        <v>8.1431460802231754</v>
      </c>
    </row>
    <row r="51" spans="1:8" x14ac:dyDescent="0.25">
      <c r="A51" s="155">
        <v>50</v>
      </c>
      <c r="B51" s="156" t="s">
        <v>47</v>
      </c>
      <c r="C51" s="152" t="s">
        <v>949</v>
      </c>
      <c r="D51" s="153">
        <v>31.373138077211024</v>
      </c>
      <c r="E51" s="154">
        <v>79.629629629629619</v>
      </c>
      <c r="F51" s="154">
        <v>17.320261437908499</v>
      </c>
      <c r="G51" s="154">
        <v>34.999999999999993</v>
      </c>
      <c r="H51" s="153">
        <v>7.5955378806084992</v>
      </c>
    </row>
    <row r="52" spans="1:8" x14ac:dyDescent="0.25">
      <c r="A52" s="155">
        <v>51</v>
      </c>
      <c r="B52" s="156" t="s">
        <v>58</v>
      </c>
      <c r="C52" s="152" t="s">
        <v>951</v>
      </c>
      <c r="D52" s="153">
        <v>31.324562602054616</v>
      </c>
      <c r="E52" s="154">
        <v>47.916666666666657</v>
      </c>
      <c r="F52" s="154">
        <v>23.333333333333329</v>
      </c>
      <c r="G52" s="154">
        <v>55.902777777777771</v>
      </c>
      <c r="H52" s="153">
        <v>6.1367018991619666</v>
      </c>
    </row>
    <row r="53" spans="1:8" x14ac:dyDescent="0.25">
      <c r="A53" s="155">
        <v>52</v>
      </c>
      <c r="B53" s="156" t="s">
        <v>10</v>
      </c>
      <c r="C53" s="152" t="s">
        <v>949</v>
      </c>
      <c r="D53" s="153">
        <v>28.917575713875674</v>
      </c>
      <c r="E53" s="154">
        <v>52.380952380952372</v>
      </c>
      <c r="F53" s="154">
        <v>13.333333333333332</v>
      </c>
      <c r="G53" s="154">
        <v>45.833333333333329</v>
      </c>
      <c r="H53" s="153">
        <v>19.706926188426003</v>
      </c>
    </row>
    <row r="54" spans="1:8" x14ac:dyDescent="0.25">
      <c r="A54" s="155">
        <v>53</v>
      </c>
      <c r="B54" s="158" t="s">
        <v>25</v>
      </c>
      <c r="C54" s="152" t="s">
        <v>949</v>
      </c>
      <c r="D54" s="153">
        <v>27.969958975654741</v>
      </c>
      <c r="E54" s="154">
        <v>26.111111111111107</v>
      </c>
      <c r="F54" s="154">
        <v>32.619047619047613</v>
      </c>
      <c r="G54" s="154">
        <v>25.793650793650791</v>
      </c>
      <c r="H54" s="153">
        <v>22.706937735416592</v>
      </c>
    </row>
    <row r="55" spans="1:8" x14ac:dyDescent="0.25">
      <c r="A55" s="155">
        <v>54</v>
      </c>
      <c r="B55" s="158" t="s">
        <v>42</v>
      </c>
      <c r="C55" s="152" t="s">
        <v>949</v>
      </c>
      <c r="D55" s="153">
        <v>25.870339288520782</v>
      </c>
      <c r="E55" s="154">
        <v>14.814814814814813</v>
      </c>
      <c r="F55" s="154">
        <v>14.37908496732026</v>
      </c>
      <c r="G55" s="154">
        <v>20.085470085470089</v>
      </c>
      <c r="H55" s="153">
        <v>65.693241607678488</v>
      </c>
    </row>
    <row r="56" spans="1:8" x14ac:dyDescent="0.25">
      <c r="A56" s="155">
        <v>55</v>
      </c>
      <c r="B56" s="158" t="s">
        <v>30</v>
      </c>
      <c r="C56" s="152" t="s">
        <v>949</v>
      </c>
      <c r="D56" s="153">
        <v>18.771005870106745</v>
      </c>
      <c r="E56" s="154">
        <v>11.111111111111109</v>
      </c>
      <c r="F56" s="154">
        <v>28.794642857142854</v>
      </c>
      <c r="G56" s="154">
        <v>15.404040404040403</v>
      </c>
      <c r="H56" s="153">
        <v>9.7505921210965028</v>
      </c>
    </row>
    <row r="57" spans="1:8" x14ac:dyDescent="0.25">
      <c r="A57" s="155">
        <v>56</v>
      </c>
      <c r="B57" s="158" t="s">
        <v>19</v>
      </c>
      <c r="C57" s="152" t="s">
        <v>949</v>
      </c>
      <c r="D57" s="153">
        <v>12.515609743116736</v>
      </c>
      <c r="E57" s="154">
        <v>26.666666666666668</v>
      </c>
      <c r="F57" s="154">
        <v>13.75</v>
      </c>
      <c r="G57" s="154">
        <v>4.0740740740740735</v>
      </c>
      <c r="H57" s="153">
        <v>4.3373079748429344</v>
      </c>
    </row>
    <row r="58" spans="1:8" x14ac:dyDescent="0.25">
      <c r="A58" s="155">
        <v>57</v>
      </c>
      <c r="B58" s="158" t="s">
        <v>51</v>
      </c>
      <c r="C58" s="152" t="s">
        <v>949</v>
      </c>
      <c r="D58" s="153">
        <v>4.7713314322693972</v>
      </c>
      <c r="E58" s="154">
        <v>12.5</v>
      </c>
      <c r="F58" s="154">
        <v>4.1666666666666661</v>
      </c>
      <c r="G58" s="154">
        <v>0</v>
      </c>
      <c r="H58" s="153">
        <v>3.0233238280136572</v>
      </c>
    </row>
    <row r="59" spans="1:8" ht="15.75" thickBot="1" x14ac:dyDescent="0.3">
      <c r="A59" s="161">
        <v>58</v>
      </c>
      <c r="B59" s="162" t="s">
        <v>36</v>
      </c>
      <c r="C59" s="163" t="s">
        <v>949</v>
      </c>
      <c r="D59" s="164">
        <v>4.2760443406252531</v>
      </c>
      <c r="E59" s="165">
        <v>8.3333333333333321</v>
      </c>
      <c r="F59" s="165">
        <v>4.6031746031746037</v>
      </c>
      <c r="G59" s="165">
        <v>1.587301587301587</v>
      </c>
      <c r="H59" s="164">
        <v>2.2532375761421397</v>
      </c>
    </row>
    <row r="60" spans="1:8" ht="4.1500000000000004" customHeight="1" thickBot="1" x14ac:dyDescent="0.3">
      <c r="A60" s="166"/>
      <c r="B60" s="167"/>
      <c r="C60" s="167"/>
      <c r="D60" s="167"/>
      <c r="E60" s="167"/>
      <c r="F60" s="167"/>
      <c r="G60" s="167"/>
      <c r="H60" s="168"/>
    </row>
    <row r="61" spans="1:8" ht="15" customHeight="1" thickBot="1" x14ac:dyDescent="0.3">
      <c r="A61" s="195" t="s">
        <v>952</v>
      </c>
      <c r="B61" s="196"/>
      <c r="C61" s="196"/>
      <c r="D61" s="196"/>
      <c r="E61" s="196"/>
      <c r="F61" s="196"/>
      <c r="G61" s="196"/>
      <c r="H61" s="197"/>
    </row>
    <row r="62" spans="1:8" x14ac:dyDescent="0.25">
      <c r="A62" s="169"/>
      <c r="B62" s="169"/>
      <c r="C62" s="169"/>
      <c r="D62" s="169"/>
      <c r="E62" s="169"/>
      <c r="F62" s="169"/>
      <c r="G62" s="169"/>
      <c r="H62" s="169"/>
    </row>
    <row r="63" spans="1:8" x14ac:dyDescent="0.25">
      <c r="A63" s="170"/>
      <c r="B63" s="167"/>
      <c r="C63" s="167"/>
      <c r="D63" s="167"/>
      <c r="E63" s="167"/>
      <c r="F63" s="167"/>
      <c r="G63" s="167"/>
      <c r="H63" s="167"/>
    </row>
  </sheetData>
  <mergeCells count="1">
    <mergeCell ref="A61:H61"/>
  </mergeCells>
  <conditionalFormatting sqref="D2:H59">
    <cfRule type="cellIs" dxfId="10" priority="1" operator="lessThan">
      <formula>40</formula>
    </cfRule>
    <cfRule type="cellIs" dxfId="9" priority="2" operator="between">
      <formula>50</formula>
      <formula>40</formula>
    </cfRule>
    <cfRule type="cellIs" dxfId="8" priority="3" operator="between">
      <formula>50</formula>
      <formula>70</formula>
    </cfRule>
    <cfRule type="cellIs" dxfId="7" priority="4" operator="lessThan">
      <formula>40</formula>
    </cfRule>
    <cfRule type="cellIs" dxfId="6" priority="5" operator="between">
      <formula>40</formula>
      <formula>50</formula>
    </cfRule>
    <cfRule type="cellIs" dxfId="5" priority="6" operator="between">
      <formula>50</formula>
      <formula>70</formula>
    </cfRule>
    <cfRule type="cellIs" dxfId="4" priority="7" operator="greaterThan">
      <formula>70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N181"/>
  <sheetViews>
    <sheetView workbookViewId="0">
      <pane xSplit="8" ySplit="1" topLeftCell="I2" activePane="bottomRight" state="frozenSplit"/>
      <selection pane="topRight" activeCell="I1" sqref="I1"/>
      <selection pane="bottomLeft" activeCell="A2" sqref="A2"/>
      <selection pane="bottomRight"/>
    </sheetView>
  </sheetViews>
  <sheetFormatPr defaultRowHeight="11.25" x14ac:dyDescent="0.2"/>
  <cols>
    <col min="2" max="2" width="11.33203125" bestFit="1" customWidth="1"/>
    <col min="3" max="3" width="23.5" bestFit="1" customWidth="1"/>
    <col min="4" max="4" width="34.1640625" customWidth="1"/>
    <col min="5" max="5" width="58.5" bestFit="1" customWidth="1"/>
    <col min="6" max="6" width="19.6640625" customWidth="1"/>
    <col min="7" max="7" width="23.5" bestFit="1" customWidth="1"/>
    <col min="8" max="8" width="13.83203125" customWidth="1"/>
    <col min="9" max="9" width="15.5" style="47" bestFit="1" customWidth="1"/>
    <col min="10" max="10" width="12" style="47" bestFit="1" customWidth="1"/>
    <col min="11" max="11" width="11.83203125" style="47" bestFit="1" customWidth="1"/>
    <col min="12" max="12" width="13.33203125" style="47" bestFit="1" customWidth="1"/>
    <col min="13" max="13" width="14.6640625" style="47" bestFit="1" customWidth="1"/>
    <col min="14" max="14" width="12.33203125" style="47" bestFit="1" customWidth="1"/>
    <col min="15" max="15" width="11.6640625" style="47" bestFit="1" customWidth="1"/>
    <col min="16" max="16" width="13.83203125" style="47" bestFit="1" customWidth="1"/>
    <col min="17" max="17" width="10.6640625" style="47" bestFit="1" customWidth="1"/>
    <col min="18" max="18" width="14.1640625" style="47" bestFit="1" customWidth="1"/>
    <col min="19" max="19" width="14.5" style="47" bestFit="1" customWidth="1"/>
    <col min="20" max="20" width="12" style="47" bestFit="1" customWidth="1"/>
    <col min="21" max="21" width="10.5" style="47" bestFit="1" customWidth="1"/>
    <col min="22" max="22" width="10.83203125" style="47" bestFit="1" customWidth="1"/>
    <col min="23" max="23" width="13.83203125" style="47" bestFit="1" customWidth="1"/>
    <col min="24" max="24" width="23" style="47" bestFit="1" customWidth="1"/>
    <col min="25" max="25" width="12.6640625" style="47" bestFit="1" customWidth="1"/>
    <col min="26" max="26" width="10.6640625" style="47" bestFit="1" customWidth="1"/>
    <col min="27" max="27" width="14.33203125" style="47" bestFit="1" customWidth="1"/>
    <col min="28" max="28" width="11.5" style="47" bestFit="1" customWidth="1"/>
    <col min="29" max="29" width="11.33203125" style="47" bestFit="1" customWidth="1"/>
    <col min="30" max="30" width="12" style="47" bestFit="1" customWidth="1"/>
    <col min="31" max="31" width="10.33203125" style="47" bestFit="1" customWidth="1"/>
    <col min="32" max="32" width="14" style="47" bestFit="1" customWidth="1"/>
    <col min="33" max="33" width="15.6640625" style="47" bestFit="1" customWidth="1"/>
    <col min="34" max="34" width="9.5" style="47" bestFit="1" customWidth="1"/>
    <col min="35" max="35" width="14.83203125" style="47" bestFit="1" customWidth="1"/>
    <col min="36" max="37" width="11.83203125" style="47" bestFit="1" customWidth="1"/>
    <col min="38" max="38" width="10.5" style="47" bestFit="1" customWidth="1"/>
    <col min="39" max="39" width="13.1640625" style="47" bestFit="1" customWidth="1"/>
    <col min="40" max="40" width="12.33203125" style="47" bestFit="1" customWidth="1"/>
    <col min="41" max="41" width="13.83203125" style="47" bestFit="1" customWidth="1"/>
    <col min="42" max="42" width="13.5" style="47" bestFit="1" customWidth="1"/>
    <col min="43" max="43" width="16.6640625" style="47" bestFit="1" customWidth="1"/>
    <col min="44" max="44" width="13.83203125" style="47" bestFit="1" customWidth="1"/>
    <col min="45" max="45" width="12" style="47" bestFit="1" customWidth="1"/>
    <col min="46" max="46" width="12.33203125" style="47" bestFit="1" customWidth="1"/>
    <col min="47" max="47" width="15" style="47" bestFit="1" customWidth="1"/>
    <col min="48" max="48" width="10.1640625" style="47" bestFit="1" customWidth="1"/>
    <col min="49" max="49" width="15.1640625" style="47" bestFit="1" customWidth="1"/>
    <col min="50" max="50" width="10.83203125" style="47" bestFit="1" customWidth="1"/>
    <col min="51" max="51" width="15" style="47" bestFit="1" customWidth="1"/>
    <col min="52" max="52" width="16" style="47" bestFit="1" customWidth="1"/>
    <col min="53" max="53" width="16.1640625" style="47" bestFit="1" customWidth="1"/>
    <col min="54" max="54" width="15.83203125" style="47" bestFit="1" customWidth="1"/>
    <col min="55" max="55" width="11.1640625" style="47" bestFit="1" customWidth="1"/>
    <col min="56" max="56" width="13" style="47" bestFit="1" customWidth="1"/>
    <col min="57" max="57" width="15.6640625" style="47" bestFit="1" customWidth="1"/>
    <col min="58" max="58" width="16" style="47" bestFit="1" customWidth="1"/>
    <col min="59" max="59" width="17" style="47" bestFit="1" customWidth="1"/>
    <col min="60" max="60" width="13.33203125" style="47" bestFit="1" customWidth="1"/>
    <col min="61" max="61" width="16.83203125" style="47" bestFit="1" customWidth="1"/>
    <col min="62" max="62" width="14.6640625" style="47" bestFit="1" customWidth="1"/>
    <col min="63" max="63" width="13.1640625" style="47" bestFit="1" customWidth="1"/>
    <col min="64" max="65" width="12" style="47" bestFit="1" customWidth="1"/>
    <col min="66" max="66" width="14.5" style="47" bestFit="1" customWidth="1"/>
  </cols>
  <sheetData>
    <row r="1" spans="1:66" ht="33.75" x14ac:dyDescent="0.2">
      <c r="A1" s="44" t="s">
        <v>136</v>
      </c>
      <c r="B1" s="44" t="s">
        <v>137</v>
      </c>
      <c r="C1" s="44" t="s">
        <v>138</v>
      </c>
      <c r="D1" s="44" t="s">
        <v>139</v>
      </c>
      <c r="E1" s="44" t="s">
        <v>140</v>
      </c>
      <c r="F1" s="44" t="s">
        <v>141</v>
      </c>
      <c r="G1" s="44" t="s">
        <v>142</v>
      </c>
      <c r="H1" s="44" t="s">
        <v>143</v>
      </c>
      <c r="I1" s="45" t="s">
        <v>1</v>
      </c>
      <c r="J1" s="45" t="s">
        <v>2</v>
      </c>
      <c r="K1" s="45" t="s">
        <v>3</v>
      </c>
      <c r="L1" s="45" t="s">
        <v>4</v>
      </c>
      <c r="M1" s="45" t="s">
        <v>5</v>
      </c>
      <c r="N1" s="45" t="s">
        <v>6</v>
      </c>
      <c r="O1" s="45" t="s">
        <v>7</v>
      </c>
      <c r="P1" s="45" t="s">
        <v>8</v>
      </c>
      <c r="Q1" s="45" t="s">
        <v>9</v>
      </c>
      <c r="R1" s="45" t="s">
        <v>10</v>
      </c>
      <c r="S1" s="45" t="s">
        <v>11</v>
      </c>
      <c r="T1" s="45" t="s">
        <v>12</v>
      </c>
      <c r="U1" s="45" t="s">
        <v>13</v>
      </c>
      <c r="V1" s="45" t="s">
        <v>14</v>
      </c>
      <c r="W1" s="45" t="s">
        <v>15</v>
      </c>
      <c r="X1" s="45" t="s">
        <v>16</v>
      </c>
      <c r="Y1" s="45" t="s">
        <v>17</v>
      </c>
      <c r="Z1" s="45" t="s">
        <v>18</v>
      </c>
      <c r="AA1" s="45" t="s">
        <v>19</v>
      </c>
      <c r="AB1" s="45" t="s">
        <v>20</v>
      </c>
      <c r="AC1" s="45" t="s">
        <v>21</v>
      </c>
      <c r="AD1" s="45" t="s">
        <v>22</v>
      </c>
      <c r="AE1" s="45" t="s">
        <v>23</v>
      </c>
      <c r="AF1" s="45" t="s">
        <v>24</v>
      </c>
      <c r="AG1" s="45" t="s">
        <v>25</v>
      </c>
      <c r="AH1" s="45" t="s">
        <v>26</v>
      </c>
      <c r="AI1" s="45" t="s">
        <v>27</v>
      </c>
      <c r="AJ1" s="45" t="s">
        <v>28</v>
      </c>
      <c r="AK1" s="45" t="s">
        <v>29</v>
      </c>
      <c r="AL1" s="45" t="s">
        <v>30</v>
      </c>
      <c r="AM1" s="45" t="s">
        <v>31</v>
      </c>
      <c r="AN1" s="45" t="s">
        <v>32</v>
      </c>
      <c r="AO1" s="45" t="s">
        <v>33</v>
      </c>
      <c r="AP1" s="45" t="s">
        <v>34</v>
      </c>
      <c r="AQ1" s="45" t="s">
        <v>35</v>
      </c>
      <c r="AR1" s="45" t="s">
        <v>36</v>
      </c>
      <c r="AS1" s="45" t="s">
        <v>37</v>
      </c>
      <c r="AT1" s="45" t="s">
        <v>38</v>
      </c>
      <c r="AU1" s="45" t="s">
        <v>39</v>
      </c>
      <c r="AV1" s="45" t="s">
        <v>40</v>
      </c>
      <c r="AW1" s="45" t="s">
        <v>41</v>
      </c>
      <c r="AX1" s="45" t="s">
        <v>42</v>
      </c>
      <c r="AY1" s="45" t="s">
        <v>43</v>
      </c>
      <c r="AZ1" s="45" t="s">
        <v>44</v>
      </c>
      <c r="BA1" s="45" t="s">
        <v>45</v>
      </c>
      <c r="BB1" s="45" t="s">
        <v>46</v>
      </c>
      <c r="BC1" s="45" t="s">
        <v>47</v>
      </c>
      <c r="BD1" s="45" t="s">
        <v>48</v>
      </c>
      <c r="BE1" s="45" t="s">
        <v>49</v>
      </c>
      <c r="BF1" s="45" t="s">
        <v>50</v>
      </c>
      <c r="BG1" s="45" t="s">
        <v>51</v>
      </c>
      <c r="BH1" s="45" t="s">
        <v>52</v>
      </c>
      <c r="BI1" s="45" t="s">
        <v>53</v>
      </c>
      <c r="BJ1" s="45" t="s">
        <v>54</v>
      </c>
      <c r="BK1" s="45" t="s">
        <v>55</v>
      </c>
      <c r="BL1" s="45" t="s">
        <v>56</v>
      </c>
      <c r="BM1" s="45" t="s">
        <v>57</v>
      </c>
      <c r="BN1" s="45" t="s">
        <v>58</v>
      </c>
    </row>
    <row r="2" spans="1:66" x14ac:dyDescent="0.2">
      <c r="A2" t="s">
        <v>144</v>
      </c>
      <c r="B2" t="s">
        <v>144</v>
      </c>
      <c r="C2" t="s">
        <v>60</v>
      </c>
      <c r="D2" t="s">
        <v>65</v>
      </c>
      <c r="E2" t="s">
        <v>145</v>
      </c>
      <c r="F2">
        <v>1</v>
      </c>
      <c r="G2" t="s">
        <v>146</v>
      </c>
      <c r="H2" t="s">
        <v>147</v>
      </c>
      <c r="I2" s="46">
        <v>33.333333333333329</v>
      </c>
      <c r="J2" s="46">
        <v>0</v>
      </c>
      <c r="K2" s="46">
        <v>0</v>
      </c>
      <c r="L2" s="46">
        <v>100</v>
      </c>
      <c r="M2" s="46">
        <v>66.666666666666657</v>
      </c>
      <c r="N2" s="46">
        <v>0</v>
      </c>
      <c r="O2" s="46">
        <v>66.666666666666657</v>
      </c>
      <c r="P2" s="46">
        <v>0</v>
      </c>
      <c r="Q2" s="46">
        <v>100</v>
      </c>
      <c r="R2" s="46">
        <v>0</v>
      </c>
      <c r="S2" s="46">
        <v>33.333333333333329</v>
      </c>
      <c r="T2" s="46">
        <v>100</v>
      </c>
      <c r="U2" s="46">
        <v>66.666666666666657</v>
      </c>
      <c r="V2" s="46">
        <v>33.333333333333329</v>
      </c>
      <c r="W2" s="46">
        <v>33.333333333333329</v>
      </c>
      <c r="X2" s="46">
        <v>33.333333333333329</v>
      </c>
      <c r="Y2" s="46">
        <v>100</v>
      </c>
      <c r="Z2" s="46">
        <v>0</v>
      </c>
      <c r="AA2" s="46">
        <v>0</v>
      </c>
      <c r="AB2" s="46">
        <v>0</v>
      </c>
      <c r="AC2" s="46">
        <v>33.333333333333329</v>
      </c>
      <c r="AD2" s="46">
        <v>66.666666666666657</v>
      </c>
      <c r="AE2" s="46">
        <v>100</v>
      </c>
      <c r="AF2" s="46">
        <v>66.666666666666657</v>
      </c>
      <c r="AG2" s="46">
        <v>0</v>
      </c>
      <c r="AH2" s="46">
        <v>0</v>
      </c>
      <c r="AI2" s="46">
        <v>33.333333333333329</v>
      </c>
      <c r="AJ2" s="46">
        <v>0</v>
      </c>
      <c r="AK2" s="46">
        <v>100</v>
      </c>
      <c r="AL2" s="46">
        <v>0</v>
      </c>
      <c r="AM2" s="46">
        <v>0</v>
      </c>
      <c r="AN2" s="46">
        <v>100</v>
      </c>
      <c r="AO2" s="46">
        <v>66.666666666666657</v>
      </c>
      <c r="AP2" s="46">
        <v>33.333333333333329</v>
      </c>
      <c r="AQ2" s="46">
        <v>0</v>
      </c>
      <c r="AR2" s="46">
        <v>0</v>
      </c>
      <c r="AS2" s="46">
        <v>100</v>
      </c>
      <c r="AT2" s="46">
        <v>100</v>
      </c>
      <c r="AU2" s="46">
        <v>0</v>
      </c>
      <c r="AV2" s="46">
        <v>100</v>
      </c>
      <c r="AW2" s="46">
        <v>33.333333333333329</v>
      </c>
      <c r="AX2" s="46">
        <v>0</v>
      </c>
      <c r="AY2" s="46">
        <v>33.333333333333329</v>
      </c>
      <c r="AZ2" s="46">
        <v>0</v>
      </c>
      <c r="BA2" s="46">
        <v>33.333333333333329</v>
      </c>
      <c r="BB2" s="46">
        <v>100</v>
      </c>
      <c r="BC2" s="46">
        <v>33.333333333333329</v>
      </c>
      <c r="BD2" s="46">
        <v>0</v>
      </c>
      <c r="BE2" s="46">
        <v>33.333333333333329</v>
      </c>
      <c r="BF2" s="46">
        <v>33.333333333333329</v>
      </c>
      <c r="BG2" s="46">
        <v>0</v>
      </c>
      <c r="BH2" s="46">
        <v>100</v>
      </c>
      <c r="BI2" s="46">
        <v>100</v>
      </c>
      <c r="BJ2" s="46">
        <v>33.333333333333329</v>
      </c>
      <c r="BK2" s="46">
        <v>33.333333333333329</v>
      </c>
      <c r="BL2" s="46">
        <v>0</v>
      </c>
      <c r="BM2" s="46">
        <v>0</v>
      </c>
      <c r="BN2" s="46">
        <v>66.666666666666657</v>
      </c>
    </row>
    <row r="3" spans="1:66" x14ac:dyDescent="0.2">
      <c r="A3" t="s">
        <v>148</v>
      </c>
      <c r="B3" t="s">
        <v>148</v>
      </c>
      <c r="C3" t="s">
        <v>60</v>
      </c>
      <c r="D3" t="s">
        <v>66</v>
      </c>
      <c r="E3" t="s">
        <v>149</v>
      </c>
      <c r="F3">
        <v>2</v>
      </c>
      <c r="G3" t="s">
        <v>146</v>
      </c>
      <c r="H3" t="s">
        <v>150</v>
      </c>
      <c r="I3" s="46">
        <v>100</v>
      </c>
      <c r="J3" s="46">
        <v>100</v>
      </c>
      <c r="K3" s="46">
        <v>100</v>
      </c>
      <c r="L3" s="46">
        <v>100</v>
      </c>
      <c r="M3" s="46">
        <v>66.666666666666657</v>
      </c>
      <c r="N3" s="46">
        <v>33.333333333333329</v>
      </c>
      <c r="O3" s="46">
        <v>100</v>
      </c>
      <c r="P3" s="46">
        <v>100</v>
      </c>
      <c r="Q3" s="46">
        <v>100</v>
      </c>
      <c r="R3" s="46">
        <v>66.666666666666657</v>
      </c>
      <c r="S3" s="46">
        <v>66.666666666666657</v>
      </c>
      <c r="T3" s="46">
        <v>100</v>
      </c>
      <c r="U3" s="46">
        <v>100</v>
      </c>
      <c r="V3" s="46">
        <v>66.666666666666657</v>
      </c>
      <c r="W3" s="46">
        <v>100</v>
      </c>
      <c r="X3" s="46">
        <v>100</v>
      </c>
      <c r="Y3" s="46">
        <v>100</v>
      </c>
      <c r="Z3" s="46">
        <v>100</v>
      </c>
      <c r="AA3" s="46">
        <v>33.333333333333329</v>
      </c>
      <c r="AB3" s="46">
        <v>66.666666666666657</v>
      </c>
      <c r="AC3" s="46">
        <v>66.666666666666657</v>
      </c>
      <c r="AD3" s="46">
        <v>100</v>
      </c>
      <c r="AE3" s="46">
        <v>100</v>
      </c>
      <c r="AF3" s="46">
        <v>100</v>
      </c>
      <c r="AG3" s="46">
        <v>66.666666666666657</v>
      </c>
      <c r="AH3" s="46" t="s">
        <v>59</v>
      </c>
      <c r="AI3" s="46">
        <v>100</v>
      </c>
      <c r="AJ3" s="46">
        <v>66.666666666666657</v>
      </c>
      <c r="AK3" s="46">
        <v>66.666666666666657</v>
      </c>
      <c r="AL3" s="46">
        <v>0</v>
      </c>
      <c r="AM3" s="46">
        <v>33.333333333333329</v>
      </c>
      <c r="AN3" s="46">
        <v>100</v>
      </c>
      <c r="AO3" s="46">
        <v>66.666666666666657</v>
      </c>
      <c r="AP3" s="46">
        <v>66.666666666666657</v>
      </c>
      <c r="AQ3" s="46">
        <v>66.666666666666657</v>
      </c>
      <c r="AR3" s="46">
        <v>66.666666666666657</v>
      </c>
      <c r="AS3" s="46">
        <v>66.666666666666657</v>
      </c>
      <c r="AT3" s="46">
        <v>100</v>
      </c>
      <c r="AU3" s="46">
        <v>100</v>
      </c>
      <c r="AV3" s="46">
        <v>100</v>
      </c>
      <c r="AW3" s="46">
        <v>100</v>
      </c>
      <c r="AX3" s="46">
        <v>0</v>
      </c>
      <c r="AY3" s="46">
        <v>100</v>
      </c>
      <c r="AZ3" s="46">
        <v>66.666666666666657</v>
      </c>
      <c r="BA3" s="46">
        <v>100</v>
      </c>
      <c r="BB3" s="46">
        <v>100</v>
      </c>
      <c r="BC3" s="46">
        <v>100</v>
      </c>
      <c r="BD3" s="46">
        <v>66.666666666666657</v>
      </c>
      <c r="BE3" s="46">
        <v>100</v>
      </c>
      <c r="BF3" s="46">
        <v>100</v>
      </c>
      <c r="BG3" s="46">
        <v>33.333333333333329</v>
      </c>
      <c r="BH3" s="46">
        <v>100</v>
      </c>
      <c r="BI3" s="46">
        <v>100</v>
      </c>
      <c r="BJ3" s="46">
        <v>100</v>
      </c>
      <c r="BK3" s="46">
        <v>100</v>
      </c>
      <c r="BL3" s="46">
        <v>66.666666666666657</v>
      </c>
      <c r="BM3" s="46">
        <v>66.666666666666657</v>
      </c>
      <c r="BN3" s="46">
        <v>100</v>
      </c>
    </row>
    <row r="4" spans="1:66" x14ac:dyDescent="0.2">
      <c r="A4" t="s">
        <v>151</v>
      </c>
      <c r="B4" t="s">
        <v>151</v>
      </c>
      <c r="C4" t="s">
        <v>60</v>
      </c>
      <c r="D4" t="s">
        <v>67</v>
      </c>
      <c r="E4" t="s">
        <v>152</v>
      </c>
      <c r="F4">
        <v>3</v>
      </c>
      <c r="G4" t="s">
        <v>146</v>
      </c>
      <c r="H4" t="s">
        <v>153</v>
      </c>
      <c r="I4" s="46">
        <v>66.666666666666657</v>
      </c>
      <c r="J4" s="46">
        <v>0</v>
      </c>
      <c r="K4" s="46">
        <v>0</v>
      </c>
      <c r="L4" s="46">
        <v>33.333333333333329</v>
      </c>
      <c r="M4" s="46">
        <v>100</v>
      </c>
      <c r="N4" s="46">
        <v>0</v>
      </c>
      <c r="O4" s="46">
        <v>0</v>
      </c>
      <c r="P4" s="46">
        <v>0</v>
      </c>
      <c r="Q4" s="46">
        <v>0</v>
      </c>
      <c r="R4" s="46">
        <v>0</v>
      </c>
      <c r="S4" s="46">
        <v>66.666666666666657</v>
      </c>
      <c r="T4" s="46">
        <v>0</v>
      </c>
      <c r="U4" s="46">
        <v>0</v>
      </c>
      <c r="V4" s="46">
        <v>0</v>
      </c>
      <c r="W4" s="46">
        <v>33.333333333333329</v>
      </c>
      <c r="X4" s="46">
        <v>66.666666666666657</v>
      </c>
      <c r="Y4" s="46">
        <v>0</v>
      </c>
      <c r="Z4" s="46">
        <v>0</v>
      </c>
      <c r="AA4" s="46">
        <v>0</v>
      </c>
      <c r="AB4" s="46">
        <v>66.666666666666657</v>
      </c>
      <c r="AC4" s="46">
        <v>100</v>
      </c>
      <c r="AD4" s="46">
        <v>66.666666666666657</v>
      </c>
      <c r="AE4" s="46">
        <v>0</v>
      </c>
      <c r="AF4" s="46">
        <v>33.333333333333329</v>
      </c>
      <c r="AG4" s="46">
        <v>0</v>
      </c>
      <c r="AH4" s="46">
        <v>66.666666666666657</v>
      </c>
      <c r="AI4" s="46">
        <v>66.666666666666657</v>
      </c>
      <c r="AJ4" s="46">
        <v>0</v>
      </c>
      <c r="AK4" s="46">
        <v>100</v>
      </c>
      <c r="AL4" s="46">
        <v>0</v>
      </c>
      <c r="AM4" s="46">
        <v>0</v>
      </c>
      <c r="AN4" s="46">
        <v>0</v>
      </c>
      <c r="AO4" s="46">
        <v>100</v>
      </c>
      <c r="AP4" s="46">
        <v>0</v>
      </c>
      <c r="AQ4" s="46">
        <v>100</v>
      </c>
      <c r="AR4" s="46">
        <v>0</v>
      </c>
      <c r="AS4" s="46">
        <v>100</v>
      </c>
      <c r="AT4" s="46">
        <v>100</v>
      </c>
      <c r="AU4" s="46">
        <v>33.333333333333329</v>
      </c>
      <c r="AV4" s="46">
        <v>100</v>
      </c>
      <c r="AW4" s="46">
        <v>33.333333333333329</v>
      </c>
      <c r="AX4" s="46">
        <v>0</v>
      </c>
      <c r="AY4" s="46">
        <v>0</v>
      </c>
      <c r="AZ4" s="46">
        <v>0</v>
      </c>
      <c r="BA4" s="46">
        <v>66.666666666666657</v>
      </c>
      <c r="BB4" s="46">
        <v>0</v>
      </c>
      <c r="BC4" s="46">
        <v>33.333333333333329</v>
      </c>
      <c r="BD4" s="46">
        <v>66.666666666666657</v>
      </c>
      <c r="BE4" s="46">
        <v>100</v>
      </c>
      <c r="BF4" s="46">
        <v>33.333333333333329</v>
      </c>
      <c r="BG4" s="46">
        <v>0</v>
      </c>
      <c r="BH4" s="46">
        <v>0</v>
      </c>
      <c r="BI4" s="46">
        <v>33.333333333333329</v>
      </c>
      <c r="BJ4" s="46">
        <v>0</v>
      </c>
      <c r="BK4" s="46">
        <v>0</v>
      </c>
      <c r="BL4" s="46">
        <v>100</v>
      </c>
      <c r="BM4" s="46">
        <v>100</v>
      </c>
      <c r="BN4" s="46">
        <v>0</v>
      </c>
    </row>
    <row r="5" spans="1:66" x14ac:dyDescent="0.2">
      <c r="A5" t="s">
        <v>154</v>
      </c>
      <c r="B5" t="s">
        <v>155</v>
      </c>
      <c r="C5" t="s">
        <v>60</v>
      </c>
      <c r="D5" t="s">
        <v>68</v>
      </c>
      <c r="E5" t="s">
        <v>156</v>
      </c>
      <c r="F5">
        <v>4</v>
      </c>
      <c r="G5" t="s">
        <v>146</v>
      </c>
      <c r="H5" t="s">
        <v>157</v>
      </c>
      <c r="I5" s="46">
        <v>100</v>
      </c>
      <c r="J5" s="46">
        <v>100</v>
      </c>
      <c r="K5" s="46">
        <v>0</v>
      </c>
      <c r="L5" s="46">
        <v>100</v>
      </c>
      <c r="M5" s="46">
        <v>0</v>
      </c>
      <c r="N5" s="46">
        <v>0</v>
      </c>
      <c r="O5" s="46">
        <v>100</v>
      </c>
      <c r="P5" s="46">
        <v>100</v>
      </c>
      <c r="Q5" s="46">
        <v>100</v>
      </c>
      <c r="R5" s="46">
        <v>100</v>
      </c>
      <c r="S5" s="46">
        <v>0</v>
      </c>
      <c r="T5" s="46">
        <v>100</v>
      </c>
      <c r="U5" s="46">
        <v>100</v>
      </c>
      <c r="V5" s="46">
        <v>100</v>
      </c>
      <c r="W5" s="46">
        <v>100</v>
      </c>
      <c r="X5" s="46">
        <v>100</v>
      </c>
      <c r="Y5" s="46">
        <v>100</v>
      </c>
      <c r="Z5" s="46">
        <v>0</v>
      </c>
      <c r="AA5" s="46">
        <v>100</v>
      </c>
      <c r="AB5" s="46">
        <v>100</v>
      </c>
      <c r="AC5" s="46">
        <v>100</v>
      </c>
      <c r="AD5" s="46">
        <v>100</v>
      </c>
      <c r="AE5" s="46">
        <v>0</v>
      </c>
      <c r="AF5" s="46">
        <v>100</v>
      </c>
      <c r="AG5" s="46">
        <v>0</v>
      </c>
      <c r="AH5" s="46">
        <v>100</v>
      </c>
      <c r="AI5" s="46">
        <v>100</v>
      </c>
      <c r="AJ5" s="46">
        <v>0</v>
      </c>
      <c r="AK5" s="46">
        <v>100</v>
      </c>
      <c r="AL5" s="46">
        <v>0</v>
      </c>
      <c r="AM5" s="46">
        <v>0</v>
      </c>
      <c r="AN5" s="46">
        <v>100</v>
      </c>
      <c r="AO5" s="46">
        <v>100</v>
      </c>
      <c r="AP5" s="46" t="s">
        <v>59</v>
      </c>
      <c r="AQ5" s="46">
        <v>100</v>
      </c>
      <c r="AR5" s="46" t="s">
        <v>59</v>
      </c>
      <c r="AS5" s="46">
        <v>100</v>
      </c>
      <c r="AT5" s="46">
        <v>100</v>
      </c>
      <c r="AU5" s="46">
        <v>100</v>
      </c>
      <c r="AV5" s="46">
        <v>100</v>
      </c>
      <c r="AW5" s="46">
        <v>100</v>
      </c>
      <c r="AX5" s="46">
        <v>0</v>
      </c>
      <c r="AY5" s="46">
        <v>0</v>
      </c>
      <c r="AZ5" s="46" t="s">
        <v>59</v>
      </c>
      <c r="BA5" s="46">
        <v>100</v>
      </c>
      <c r="BB5" s="46">
        <v>100</v>
      </c>
      <c r="BC5" s="46">
        <v>100</v>
      </c>
      <c r="BD5" s="46">
        <v>100</v>
      </c>
      <c r="BE5" s="46">
        <v>100</v>
      </c>
      <c r="BF5" s="46">
        <v>100</v>
      </c>
      <c r="BG5" s="46">
        <v>100</v>
      </c>
      <c r="BH5" s="46">
        <v>100</v>
      </c>
      <c r="BI5" s="46">
        <v>100</v>
      </c>
      <c r="BJ5" s="46">
        <v>0</v>
      </c>
      <c r="BK5" s="46">
        <v>0</v>
      </c>
      <c r="BL5" s="46">
        <v>100</v>
      </c>
      <c r="BM5" s="46">
        <v>100</v>
      </c>
      <c r="BN5" s="46">
        <v>100</v>
      </c>
    </row>
    <row r="6" spans="1:66" x14ac:dyDescent="0.2">
      <c r="A6" t="s">
        <v>158</v>
      </c>
      <c r="B6" t="s">
        <v>155</v>
      </c>
      <c r="C6" t="s">
        <v>60</v>
      </c>
      <c r="D6" t="s">
        <v>68</v>
      </c>
      <c r="E6" t="s">
        <v>159</v>
      </c>
      <c r="F6">
        <v>4</v>
      </c>
      <c r="G6" t="s">
        <v>146</v>
      </c>
      <c r="H6" t="s">
        <v>160</v>
      </c>
      <c r="I6" s="46">
        <v>100</v>
      </c>
      <c r="J6" s="46">
        <v>66.666666666666657</v>
      </c>
      <c r="K6" s="46">
        <v>100</v>
      </c>
      <c r="L6" s="46">
        <v>100</v>
      </c>
      <c r="M6" s="46">
        <v>0</v>
      </c>
      <c r="N6" s="46">
        <v>0</v>
      </c>
      <c r="O6" s="46">
        <v>0</v>
      </c>
      <c r="P6" s="46">
        <v>66.666666666666657</v>
      </c>
      <c r="Q6" s="46">
        <v>66.666666666666657</v>
      </c>
      <c r="R6" s="46">
        <v>0</v>
      </c>
      <c r="S6" s="46">
        <v>66.666666666666657</v>
      </c>
      <c r="T6" s="46">
        <v>100</v>
      </c>
      <c r="U6" s="46">
        <v>100</v>
      </c>
      <c r="V6" s="46">
        <v>66.666666666666657</v>
      </c>
      <c r="W6" s="46">
        <v>100</v>
      </c>
      <c r="X6" s="46">
        <v>100</v>
      </c>
      <c r="Y6" s="46">
        <v>66.666666666666657</v>
      </c>
      <c r="Z6" s="46">
        <v>100</v>
      </c>
      <c r="AA6" s="46">
        <v>66.666666666666657</v>
      </c>
      <c r="AB6" s="46">
        <v>100</v>
      </c>
      <c r="AC6" s="46">
        <v>100</v>
      </c>
      <c r="AD6" s="46">
        <v>100</v>
      </c>
      <c r="AE6" s="46">
        <v>66.666666666666657</v>
      </c>
      <c r="AF6" s="46">
        <v>100</v>
      </c>
      <c r="AG6" s="46">
        <v>0</v>
      </c>
      <c r="AH6" s="46">
        <v>66.666666666666657</v>
      </c>
      <c r="AI6" s="46">
        <v>66.666666666666657</v>
      </c>
      <c r="AJ6" s="46">
        <v>66.666666666666657</v>
      </c>
      <c r="AK6" s="46">
        <v>66.666666666666657</v>
      </c>
      <c r="AL6" s="46">
        <v>66.666666666666657</v>
      </c>
      <c r="AM6" s="46">
        <v>33.333333333333329</v>
      </c>
      <c r="AN6" s="46" t="s">
        <v>59</v>
      </c>
      <c r="AO6" s="46">
        <v>66.666666666666657</v>
      </c>
      <c r="AP6" s="46" t="s">
        <v>59</v>
      </c>
      <c r="AQ6" s="46">
        <v>66.666666666666657</v>
      </c>
      <c r="AR6" s="46">
        <v>0</v>
      </c>
      <c r="AS6" s="46">
        <v>33.333333333333329</v>
      </c>
      <c r="AT6" s="46">
        <v>100</v>
      </c>
      <c r="AU6" s="46">
        <v>100</v>
      </c>
      <c r="AV6" s="46">
        <v>100</v>
      </c>
      <c r="AW6" s="46">
        <v>33.333333333333329</v>
      </c>
      <c r="AX6" s="46">
        <v>0</v>
      </c>
      <c r="AY6" s="46">
        <v>33.333333333333329</v>
      </c>
      <c r="AZ6" s="46">
        <v>66.666666666666657</v>
      </c>
      <c r="BA6" s="46">
        <v>66.666666666666657</v>
      </c>
      <c r="BB6" s="46">
        <v>66.666666666666657</v>
      </c>
      <c r="BC6" s="46">
        <v>100</v>
      </c>
      <c r="BD6" s="46">
        <v>100</v>
      </c>
      <c r="BE6" s="46">
        <v>100</v>
      </c>
      <c r="BF6" s="46">
        <v>100</v>
      </c>
      <c r="BG6" s="46">
        <v>0</v>
      </c>
      <c r="BH6" s="46">
        <v>100</v>
      </c>
      <c r="BI6" s="46">
        <v>100</v>
      </c>
      <c r="BJ6" s="46">
        <v>33.333333333333329</v>
      </c>
      <c r="BK6" s="46">
        <v>100</v>
      </c>
      <c r="BL6" s="46">
        <v>100</v>
      </c>
      <c r="BM6" s="46">
        <v>100</v>
      </c>
      <c r="BN6" s="46">
        <v>0</v>
      </c>
    </row>
    <row r="7" spans="1:66" x14ac:dyDescent="0.2">
      <c r="A7" t="s">
        <v>161</v>
      </c>
      <c r="B7" t="s">
        <v>162</v>
      </c>
      <c r="C7" t="s">
        <v>60</v>
      </c>
      <c r="D7" t="s">
        <v>69</v>
      </c>
      <c r="E7" t="s">
        <v>163</v>
      </c>
      <c r="F7">
        <v>5</v>
      </c>
      <c r="G7" t="s">
        <v>146</v>
      </c>
      <c r="H7" t="s">
        <v>164</v>
      </c>
      <c r="I7" s="46">
        <v>100</v>
      </c>
      <c r="J7" s="46">
        <v>100</v>
      </c>
      <c r="K7" s="46">
        <v>100</v>
      </c>
      <c r="L7" s="46">
        <v>100</v>
      </c>
      <c r="M7" s="46">
        <v>100</v>
      </c>
      <c r="N7" s="46">
        <v>100</v>
      </c>
      <c r="O7" s="46">
        <v>100</v>
      </c>
      <c r="P7" s="46">
        <v>100</v>
      </c>
      <c r="Q7" s="46">
        <v>100</v>
      </c>
      <c r="R7" s="46">
        <v>100</v>
      </c>
      <c r="S7" s="46">
        <v>100</v>
      </c>
      <c r="T7" s="46">
        <v>100</v>
      </c>
      <c r="U7" s="46">
        <v>100</v>
      </c>
      <c r="V7" s="46">
        <v>0</v>
      </c>
      <c r="W7" s="46">
        <v>100</v>
      </c>
      <c r="X7" s="46">
        <v>100</v>
      </c>
      <c r="Y7" s="46">
        <v>100</v>
      </c>
      <c r="Z7" s="46">
        <v>100</v>
      </c>
      <c r="AA7" s="46">
        <v>0</v>
      </c>
      <c r="AB7" s="46">
        <v>100</v>
      </c>
      <c r="AC7" s="46">
        <v>100</v>
      </c>
      <c r="AD7" s="46">
        <v>100</v>
      </c>
      <c r="AE7" s="46">
        <v>100</v>
      </c>
      <c r="AF7" s="46">
        <v>100</v>
      </c>
      <c r="AG7" s="46">
        <v>0</v>
      </c>
      <c r="AH7" s="46">
        <v>100</v>
      </c>
      <c r="AI7" s="46">
        <v>100</v>
      </c>
      <c r="AJ7" s="46">
        <v>100</v>
      </c>
      <c r="AK7" s="46">
        <v>100</v>
      </c>
      <c r="AL7" s="46">
        <v>0</v>
      </c>
      <c r="AM7" s="46">
        <v>100</v>
      </c>
      <c r="AN7" s="46">
        <v>100</v>
      </c>
      <c r="AO7" s="46">
        <v>100</v>
      </c>
      <c r="AP7" s="46">
        <v>100</v>
      </c>
      <c r="AQ7" s="46">
        <v>100</v>
      </c>
      <c r="AR7" s="46">
        <v>0</v>
      </c>
      <c r="AS7" s="46">
        <v>100</v>
      </c>
      <c r="AT7" s="46">
        <v>100</v>
      </c>
      <c r="AU7" s="46">
        <v>100</v>
      </c>
      <c r="AV7" s="46">
        <v>100</v>
      </c>
      <c r="AW7" s="46">
        <v>100</v>
      </c>
      <c r="AX7" s="46">
        <v>100</v>
      </c>
      <c r="AY7" s="46">
        <v>100</v>
      </c>
      <c r="AZ7" s="46">
        <v>100</v>
      </c>
      <c r="BA7" s="46">
        <v>100</v>
      </c>
      <c r="BB7" s="46">
        <v>100</v>
      </c>
      <c r="BC7" s="46">
        <v>100</v>
      </c>
      <c r="BD7" s="46">
        <v>100</v>
      </c>
      <c r="BE7" s="46">
        <v>0</v>
      </c>
      <c r="BF7" s="46">
        <v>100</v>
      </c>
      <c r="BG7" s="46">
        <v>0</v>
      </c>
      <c r="BH7" s="46">
        <v>100</v>
      </c>
      <c r="BI7" s="46">
        <v>100</v>
      </c>
      <c r="BJ7" s="46">
        <v>100</v>
      </c>
      <c r="BK7" s="46">
        <v>100</v>
      </c>
      <c r="BL7" s="46">
        <v>100</v>
      </c>
      <c r="BM7" s="46">
        <v>100</v>
      </c>
      <c r="BN7" s="46">
        <v>100</v>
      </c>
    </row>
    <row r="8" spans="1:66" x14ac:dyDescent="0.2">
      <c r="A8" t="s">
        <v>165</v>
      </c>
      <c r="B8" t="s">
        <v>162</v>
      </c>
      <c r="C8" t="s">
        <v>60</v>
      </c>
      <c r="D8" t="s">
        <v>69</v>
      </c>
      <c r="E8" t="s">
        <v>166</v>
      </c>
      <c r="F8">
        <v>5</v>
      </c>
      <c r="G8" t="s">
        <v>146</v>
      </c>
      <c r="H8" t="s">
        <v>167</v>
      </c>
      <c r="I8" s="46">
        <v>100</v>
      </c>
      <c r="J8" s="46">
        <v>100</v>
      </c>
      <c r="K8" s="46">
        <v>0</v>
      </c>
      <c r="L8" s="46">
        <v>100</v>
      </c>
      <c r="M8" s="46">
        <v>0</v>
      </c>
      <c r="N8" s="46">
        <v>0</v>
      </c>
      <c r="O8" s="46">
        <v>100</v>
      </c>
      <c r="P8" s="46">
        <v>0</v>
      </c>
      <c r="Q8" s="46">
        <v>0</v>
      </c>
      <c r="R8" s="46">
        <v>100</v>
      </c>
      <c r="S8" s="46">
        <v>100</v>
      </c>
      <c r="T8" s="46">
        <v>0</v>
      </c>
      <c r="U8" s="46">
        <v>0</v>
      </c>
      <c r="V8" s="46">
        <v>0</v>
      </c>
      <c r="W8" s="46">
        <v>100</v>
      </c>
      <c r="X8" s="46">
        <v>0</v>
      </c>
      <c r="Y8" s="46">
        <v>0</v>
      </c>
      <c r="Z8" s="46">
        <v>0</v>
      </c>
      <c r="AA8" s="46">
        <v>0</v>
      </c>
      <c r="AB8" s="46">
        <v>0</v>
      </c>
      <c r="AC8" s="46">
        <v>0</v>
      </c>
      <c r="AD8" s="46">
        <v>100</v>
      </c>
      <c r="AE8" s="46">
        <v>0</v>
      </c>
      <c r="AF8" s="46">
        <v>0</v>
      </c>
      <c r="AG8" s="46">
        <v>0</v>
      </c>
      <c r="AH8" s="46">
        <v>0</v>
      </c>
      <c r="AI8" s="46">
        <v>0</v>
      </c>
      <c r="AJ8" s="46">
        <v>0</v>
      </c>
      <c r="AK8" s="46">
        <v>0</v>
      </c>
      <c r="AL8" s="46">
        <v>0</v>
      </c>
      <c r="AM8" s="46">
        <v>0</v>
      </c>
      <c r="AN8" s="46">
        <v>0</v>
      </c>
      <c r="AO8" s="46">
        <v>0</v>
      </c>
      <c r="AP8" s="46">
        <v>0</v>
      </c>
      <c r="AQ8" s="46">
        <v>0</v>
      </c>
      <c r="AR8" s="46">
        <v>0</v>
      </c>
      <c r="AS8" s="46">
        <v>0</v>
      </c>
      <c r="AT8" s="46">
        <v>100</v>
      </c>
      <c r="AU8" s="46">
        <v>0</v>
      </c>
      <c r="AV8" s="46">
        <v>100</v>
      </c>
      <c r="AW8" s="46">
        <v>0</v>
      </c>
      <c r="AX8" s="46">
        <v>0</v>
      </c>
      <c r="AY8" s="46">
        <v>0</v>
      </c>
      <c r="AZ8" s="46">
        <v>0</v>
      </c>
      <c r="BA8" s="46">
        <v>0</v>
      </c>
      <c r="BB8" s="46">
        <v>100</v>
      </c>
      <c r="BC8" s="46">
        <v>100</v>
      </c>
      <c r="BD8" s="46">
        <v>0</v>
      </c>
      <c r="BE8" s="46">
        <v>0</v>
      </c>
      <c r="BF8" s="46">
        <v>0</v>
      </c>
      <c r="BG8" s="46">
        <v>0</v>
      </c>
      <c r="BH8" s="46">
        <v>0</v>
      </c>
      <c r="BI8" s="46">
        <v>100</v>
      </c>
      <c r="BJ8" s="46">
        <v>0</v>
      </c>
      <c r="BK8" s="46">
        <v>0</v>
      </c>
      <c r="BL8" s="46">
        <v>0</v>
      </c>
      <c r="BM8" s="46">
        <v>100</v>
      </c>
      <c r="BN8" s="46">
        <v>0</v>
      </c>
    </row>
    <row r="9" spans="1:66" x14ac:dyDescent="0.2">
      <c r="A9" t="s">
        <v>168</v>
      </c>
      <c r="B9" t="s">
        <v>169</v>
      </c>
      <c r="C9" t="s">
        <v>60</v>
      </c>
      <c r="D9" t="s">
        <v>70</v>
      </c>
      <c r="E9" t="s">
        <v>170</v>
      </c>
      <c r="F9">
        <v>6</v>
      </c>
      <c r="G9" t="s">
        <v>146</v>
      </c>
      <c r="H9" t="s">
        <v>171</v>
      </c>
      <c r="I9" s="46">
        <v>100</v>
      </c>
      <c r="J9" s="46">
        <v>66.666666666666657</v>
      </c>
      <c r="K9" s="46">
        <v>66.666666666666657</v>
      </c>
      <c r="L9" s="46">
        <v>66.666666666666657</v>
      </c>
      <c r="M9" s="46">
        <v>66.666666666666657</v>
      </c>
      <c r="N9" s="46">
        <v>100</v>
      </c>
      <c r="O9" s="46">
        <v>100</v>
      </c>
      <c r="P9" s="46">
        <v>66.666666666666657</v>
      </c>
      <c r="Q9" s="46">
        <v>100</v>
      </c>
      <c r="R9" s="46">
        <v>66.666666666666657</v>
      </c>
      <c r="S9" s="46">
        <v>66.666666666666657</v>
      </c>
      <c r="T9" s="46">
        <v>66.666666666666657</v>
      </c>
      <c r="U9" s="46">
        <v>100</v>
      </c>
      <c r="V9" s="46" t="s">
        <v>59</v>
      </c>
      <c r="W9" s="46">
        <v>66.666666666666657</v>
      </c>
      <c r="X9" s="46">
        <v>100</v>
      </c>
      <c r="Y9" s="46">
        <v>100</v>
      </c>
      <c r="Z9" s="46">
        <v>33.333333333333329</v>
      </c>
      <c r="AA9" s="46">
        <v>100</v>
      </c>
      <c r="AB9" s="46">
        <v>100</v>
      </c>
      <c r="AC9" s="46">
        <v>100</v>
      </c>
      <c r="AD9" s="46">
        <v>100</v>
      </c>
      <c r="AE9" s="46">
        <v>66.666666666666657</v>
      </c>
      <c r="AF9" s="46">
        <v>66.666666666666657</v>
      </c>
      <c r="AG9" s="46">
        <v>66.666666666666657</v>
      </c>
      <c r="AH9" s="46" t="s">
        <v>59</v>
      </c>
      <c r="AI9" s="46">
        <v>100</v>
      </c>
      <c r="AJ9" s="46">
        <v>33.333333333333329</v>
      </c>
      <c r="AK9" s="46">
        <v>100</v>
      </c>
      <c r="AL9" s="46">
        <v>33.333333333333329</v>
      </c>
      <c r="AM9" s="46">
        <v>66.666666666666657</v>
      </c>
      <c r="AN9" s="46">
        <v>100</v>
      </c>
      <c r="AO9" s="46">
        <v>100</v>
      </c>
      <c r="AP9" s="46">
        <v>100</v>
      </c>
      <c r="AQ9" s="46">
        <v>100</v>
      </c>
      <c r="AR9" s="46" t="s">
        <v>59</v>
      </c>
      <c r="AS9" s="46">
        <v>66.666666666666657</v>
      </c>
      <c r="AT9" s="46">
        <v>100</v>
      </c>
      <c r="AU9" s="46">
        <v>66.666666666666657</v>
      </c>
      <c r="AV9" s="46">
        <v>100</v>
      </c>
      <c r="AW9" s="46">
        <v>66.666666666666657</v>
      </c>
      <c r="AX9" s="46">
        <v>33.333333333333329</v>
      </c>
      <c r="AY9" s="46">
        <v>100</v>
      </c>
      <c r="AZ9" s="46">
        <v>100</v>
      </c>
      <c r="BA9" s="46">
        <v>66.666666666666657</v>
      </c>
      <c r="BB9" s="46">
        <v>100</v>
      </c>
      <c r="BC9" s="46">
        <v>100</v>
      </c>
      <c r="BD9" s="46">
        <v>66.666666666666657</v>
      </c>
      <c r="BE9" s="46">
        <v>100</v>
      </c>
      <c r="BF9" s="46">
        <v>66.666666666666657</v>
      </c>
      <c r="BG9" s="46">
        <v>33.333333333333329</v>
      </c>
      <c r="BH9" s="46">
        <v>100</v>
      </c>
      <c r="BI9" s="46">
        <v>66.666666666666657</v>
      </c>
      <c r="BJ9" s="46">
        <v>66.666666666666657</v>
      </c>
      <c r="BK9" s="46">
        <v>100</v>
      </c>
      <c r="BL9" s="46">
        <v>100</v>
      </c>
      <c r="BM9" s="46">
        <v>100</v>
      </c>
      <c r="BN9" s="46">
        <v>100</v>
      </c>
    </row>
    <row r="10" spans="1:66" x14ac:dyDescent="0.2">
      <c r="A10" t="s">
        <v>172</v>
      </c>
      <c r="B10" t="s">
        <v>169</v>
      </c>
      <c r="C10" t="s">
        <v>60</v>
      </c>
      <c r="D10" t="s">
        <v>70</v>
      </c>
      <c r="E10" t="s">
        <v>173</v>
      </c>
      <c r="F10">
        <v>6</v>
      </c>
      <c r="G10" t="s">
        <v>146</v>
      </c>
      <c r="H10" t="s">
        <v>174</v>
      </c>
      <c r="I10" s="46">
        <v>100</v>
      </c>
      <c r="J10" s="46">
        <v>33.333333333333329</v>
      </c>
      <c r="K10" s="46">
        <v>100</v>
      </c>
      <c r="L10" s="46" t="s">
        <v>59</v>
      </c>
      <c r="M10" s="46">
        <v>66.666666666666657</v>
      </c>
      <c r="N10" s="46">
        <v>100</v>
      </c>
      <c r="O10" s="46">
        <v>100</v>
      </c>
      <c r="P10" s="46">
        <v>33.333333333333329</v>
      </c>
      <c r="Q10" s="46">
        <v>100</v>
      </c>
      <c r="R10" s="46">
        <v>33.333333333333329</v>
      </c>
      <c r="S10" s="46">
        <v>0</v>
      </c>
      <c r="T10" s="46">
        <v>66.666666666666657</v>
      </c>
      <c r="U10" s="46">
        <v>100</v>
      </c>
      <c r="V10" s="46">
        <v>66.666666666666657</v>
      </c>
      <c r="W10" s="46">
        <v>66.666666666666657</v>
      </c>
      <c r="X10" s="46">
        <v>0</v>
      </c>
      <c r="Y10" s="46">
        <v>100</v>
      </c>
      <c r="Z10" s="46">
        <v>100</v>
      </c>
      <c r="AA10" s="46">
        <v>0</v>
      </c>
      <c r="AB10" s="46">
        <v>100</v>
      </c>
      <c r="AC10" s="46">
        <v>66.666666666666657</v>
      </c>
      <c r="AD10" s="46">
        <v>66.666666666666657</v>
      </c>
      <c r="AE10" s="46">
        <v>66.666666666666657</v>
      </c>
      <c r="AF10" s="46">
        <v>100</v>
      </c>
      <c r="AG10" s="46">
        <v>33.333333333333329</v>
      </c>
      <c r="AH10" s="46">
        <v>100</v>
      </c>
      <c r="AI10" s="46">
        <v>66.666666666666657</v>
      </c>
      <c r="AJ10" s="46">
        <v>100</v>
      </c>
      <c r="AK10" s="46">
        <v>33.333333333333329</v>
      </c>
      <c r="AL10" s="46">
        <v>33.333333333333329</v>
      </c>
      <c r="AM10" s="46">
        <v>33.333333333333329</v>
      </c>
      <c r="AN10" s="46">
        <v>100</v>
      </c>
      <c r="AO10" s="46">
        <v>100</v>
      </c>
      <c r="AP10" s="46">
        <v>33.333333333333329</v>
      </c>
      <c r="AQ10" s="46">
        <v>33.333333333333329</v>
      </c>
      <c r="AR10" s="46">
        <v>0</v>
      </c>
      <c r="AS10" s="46">
        <v>33.333333333333329</v>
      </c>
      <c r="AT10" s="46">
        <v>100</v>
      </c>
      <c r="AU10" s="46">
        <v>33.333333333333329</v>
      </c>
      <c r="AV10" s="46">
        <v>100</v>
      </c>
      <c r="AW10" s="46">
        <v>100</v>
      </c>
      <c r="AX10" s="46">
        <v>66.666666666666657</v>
      </c>
      <c r="AY10" s="46">
        <v>100</v>
      </c>
      <c r="AZ10" s="46">
        <v>0</v>
      </c>
      <c r="BA10" s="46">
        <v>0</v>
      </c>
      <c r="BB10" s="46">
        <v>100</v>
      </c>
      <c r="BC10" s="46">
        <v>100</v>
      </c>
      <c r="BD10" s="46">
        <v>66.666666666666657</v>
      </c>
      <c r="BE10" s="46">
        <v>66.666666666666657</v>
      </c>
      <c r="BF10" s="46">
        <v>100</v>
      </c>
      <c r="BG10" s="46">
        <v>0</v>
      </c>
      <c r="BH10" s="46">
        <v>100</v>
      </c>
      <c r="BI10" s="46">
        <v>66.666666666666657</v>
      </c>
      <c r="BJ10" s="46">
        <v>33.333333333333329</v>
      </c>
      <c r="BK10" s="46">
        <v>66.666666666666657</v>
      </c>
      <c r="BL10" s="46">
        <v>100</v>
      </c>
      <c r="BM10" s="46">
        <v>100</v>
      </c>
      <c r="BN10" s="46">
        <v>33.333333333333329</v>
      </c>
    </row>
    <row r="11" spans="1:66" x14ac:dyDescent="0.2">
      <c r="A11" t="s">
        <v>175</v>
      </c>
      <c r="B11" t="s">
        <v>176</v>
      </c>
      <c r="C11" t="s">
        <v>60</v>
      </c>
      <c r="D11" t="s">
        <v>71</v>
      </c>
      <c r="E11" t="s">
        <v>177</v>
      </c>
      <c r="F11">
        <v>7</v>
      </c>
      <c r="G11" t="s">
        <v>146</v>
      </c>
      <c r="H11" t="s">
        <v>178</v>
      </c>
      <c r="I11" s="46">
        <v>0</v>
      </c>
      <c r="J11" s="46">
        <v>0</v>
      </c>
      <c r="K11" s="46">
        <v>33.333333333333329</v>
      </c>
      <c r="L11" s="46" t="s">
        <v>59</v>
      </c>
      <c r="M11" s="46">
        <v>0</v>
      </c>
      <c r="N11" s="46">
        <v>0</v>
      </c>
      <c r="O11" s="46">
        <v>100</v>
      </c>
      <c r="P11" s="46">
        <v>0</v>
      </c>
      <c r="Q11" s="46">
        <v>100</v>
      </c>
      <c r="R11" s="46" t="s">
        <v>59</v>
      </c>
      <c r="S11" s="46">
        <v>33.333333333333329</v>
      </c>
      <c r="T11" s="46" t="s">
        <v>59</v>
      </c>
      <c r="U11" s="46">
        <v>33.333333333333329</v>
      </c>
      <c r="V11" s="46">
        <v>66.666666666666657</v>
      </c>
      <c r="W11" s="46">
        <v>33.333333333333329</v>
      </c>
      <c r="X11" s="46">
        <v>0</v>
      </c>
      <c r="Y11" s="46">
        <v>0</v>
      </c>
      <c r="Z11" s="46">
        <v>0</v>
      </c>
      <c r="AA11" s="46">
        <v>0</v>
      </c>
      <c r="AB11" s="46" t="s">
        <v>59</v>
      </c>
      <c r="AC11" s="46" t="s">
        <v>59</v>
      </c>
      <c r="AD11" s="46" t="s">
        <v>59</v>
      </c>
      <c r="AE11" s="46">
        <v>66.666666666666657</v>
      </c>
      <c r="AF11" s="46">
        <v>0</v>
      </c>
      <c r="AG11" s="46">
        <v>0</v>
      </c>
      <c r="AH11" s="46">
        <v>100</v>
      </c>
      <c r="AI11" s="46">
        <v>0</v>
      </c>
      <c r="AJ11" s="46">
        <v>0</v>
      </c>
      <c r="AK11" s="46" t="s">
        <v>59</v>
      </c>
      <c r="AL11" s="46">
        <v>0</v>
      </c>
      <c r="AM11" s="46">
        <v>33.333333333333329</v>
      </c>
      <c r="AN11" s="46">
        <v>100</v>
      </c>
      <c r="AO11" s="46">
        <v>0</v>
      </c>
      <c r="AP11" s="46">
        <v>33.333333333333329</v>
      </c>
      <c r="AQ11" s="46">
        <v>100</v>
      </c>
      <c r="AR11" s="46">
        <v>0</v>
      </c>
      <c r="AS11" s="46">
        <v>0</v>
      </c>
      <c r="AT11" s="46">
        <v>100</v>
      </c>
      <c r="AU11" s="46">
        <v>100</v>
      </c>
      <c r="AV11" s="46" t="s">
        <v>59</v>
      </c>
      <c r="AW11" s="46">
        <v>0</v>
      </c>
      <c r="AX11" s="46">
        <v>0</v>
      </c>
      <c r="AY11" s="46">
        <v>0</v>
      </c>
      <c r="AZ11" s="46">
        <v>0</v>
      </c>
      <c r="BA11" s="46" t="s">
        <v>59</v>
      </c>
      <c r="BB11" s="46" t="s">
        <v>59</v>
      </c>
      <c r="BC11" s="46">
        <v>0</v>
      </c>
      <c r="BD11" s="46">
        <v>0</v>
      </c>
      <c r="BE11" s="46">
        <v>100</v>
      </c>
      <c r="BF11" s="46">
        <v>33.333333333333329</v>
      </c>
      <c r="BG11" s="46">
        <v>0</v>
      </c>
      <c r="BH11" s="46" t="s">
        <v>59</v>
      </c>
      <c r="BI11" s="46" t="s">
        <v>59</v>
      </c>
      <c r="BJ11" s="46">
        <v>66.666666666666657</v>
      </c>
      <c r="BK11" s="46">
        <v>66.666666666666657</v>
      </c>
      <c r="BL11" s="46">
        <v>100</v>
      </c>
      <c r="BM11" s="46">
        <v>0</v>
      </c>
      <c r="BN11" s="46">
        <v>0</v>
      </c>
    </row>
    <row r="12" spans="1:66" x14ac:dyDescent="0.2">
      <c r="A12" t="s">
        <v>179</v>
      </c>
      <c r="B12" t="s">
        <v>176</v>
      </c>
      <c r="C12" t="s">
        <v>60</v>
      </c>
      <c r="D12" t="s">
        <v>71</v>
      </c>
      <c r="E12" t="s">
        <v>180</v>
      </c>
      <c r="F12">
        <v>7</v>
      </c>
      <c r="G12" t="s">
        <v>146</v>
      </c>
      <c r="H12" t="s">
        <v>181</v>
      </c>
      <c r="I12" s="46" t="s">
        <v>59</v>
      </c>
      <c r="J12" s="46">
        <v>0</v>
      </c>
      <c r="K12" s="46">
        <v>0</v>
      </c>
      <c r="L12" s="46" t="s">
        <v>59</v>
      </c>
      <c r="M12" s="46">
        <v>33.333333333333329</v>
      </c>
      <c r="N12" s="46">
        <v>66.666666666666657</v>
      </c>
      <c r="O12" s="46" t="s">
        <v>59</v>
      </c>
      <c r="P12" s="46">
        <v>100</v>
      </c>
      <c r="Q12" s="46" t="s">
        <v>59</v>
      </c>
      <c r="R12" s="46" t="s">
        <v>59</v>
      </c>
      <c r="S12" s="46" t="s">
        <v>59</v>
      </c>
      <c r="T12" s="46">
        <v>33.333333333333329</v>
      </c>
      <c r="U12" s="46">
        <v>100</v>
      </c>
      <c r="V12" s="46" t="s">
        <v>59</v>
      </c>
      <c r="W12" s="46">
        <v>100</v>
      </c>
      <c r="X12" s="46" t="s">
        <v>59</v>
      </c>
      <c r="Y12" s="46" t="s">
        <v>59</v>
      </c>
      <c r="Z12" s="46" t="s">
        <v>59</v>
      </c>
      <c r="AA12" s="46">
        <v>0</v>
      </c>
      <c r="AB12" s="46">
        <v>0</v>
      </c>
      <c r="AC12" s="46" t="s">
        <v>59</v>
      </c>
      <c r="AD12" s="46">
        <v>66.666666666666657</v>
      </c>
      <c r="AE12" s="46" t="s">
        <v>59</v>
      </c>
      <c r="AF12" s="46" t="s">
        <v>59</v>
      </c>
      <c r="AG12" s="46">
        <v>33.333333333333329</v>
      </c>
      <c r="AH12" s="46" t="s">
        <v>59</v>
      </c>
      <c r="AI12" s="46">
        <v>66.666666666666657</v>
      </c>
      <c r="AJ12" s="46">
        <v>0</v>
      </c>
      <c r="AK12" s="46" t="s">
        <v>59</v>
      </c>
      <c r="AL12" s="46">
        <v>0</v>
      </c>
      <c r="AM12" s="46">
        <v>0</v>
      </c>
      <c r="AN12" s="46">
        <v>66.666666666666657</v>
      </c>
      <c r="AO12" s="46" t="s">
        <v>59</v>
      </c>
      <c r="AP12" s="46" t="s">
        <v>59</v>
      </c>
      <c r="AQ12" s="46" t="s">
        <v>59</v>
      </c>
      <c r="AR12" s="46" t="s">
        <v>59</v>
      </c>
      <c r="AS12" s="46">
        <v>66.666666666666657</v>
      </c>
      <c r="AT12" s="46">
        <v>100</v>
      </c>
      <c r="AU12" s="46" t="s">
        <v>59</v>
      </c>
      <c r="AV12" s="46" t="s">
        <v>59</v>
      </c>
      <c r="AW12" s="46" t="s">
        <v>59</v>
      </c>
      <c r="AX12" s="46">
        <v>0</v>
      </c>
      <c r="AY12" s="46">
        <v>100</v>
      </c>
      <c r="AZ12" s="46">
        <v>0</v>
      </c>
      <c r="BA12" s="46" t="s">
        <v>59</v>
      </c>
      <c r="BB12" s="46" t="s">
        <v>59</v>
      </c>
      <c r="BC12" s="46" t="s">
        <v>59</v>
      </c>
      <c r="BD12" s="46" t="s">
        <v>59</v>
      </c>
      <c r="BE12" s="46">
        <v>100</v>
      </c>
      <c r="BF12" s="46">
        <v>100</v>
      </c>
      <c r="BG12" s="46" t="s">
        <v>59</v>
      </c>
      <c r="BH12" s="46" t="s">
        <v>59</v>
      </c>
      <c r="BI12" s="46">
        <v>100</v>
      </c>
      <c r="BJ12" s="46">
        <v>33.333333333333329</v>
      </c>
      <c r="BK12" s="46" t="s">
        <v>59</v>
      </c>
      <c r="BL12" s="46" t="s">
        <v>59</v>
      </c>
      <c r="BM12" s="46" t="s">
        <v>59</v>
      </c>
      <c r="BN12" s="46" t="s">
        <v>59</v>
      </c>
    </row>
    <row r="13" spans="1:66" x14ac:dyDescent="0.2">
      <c r="A13" t="s">
        <v>182</v>
      </c>
      <c r="B13" t="s">
        <v>176</v>
      </c>
      <c r="C13" t="s">
        <v>60</v>
      </c>
      <c r="D13" t="s">
        <v>71</v>
      </c>
      <c r="E13" t="s">
        <v>183</v>
      </c>
      <c r="F13">
        <v>7</v>
      </c>
      <c r="G13" t="s">
        <v>146</v>
      </c>
      <c r="H13" t="s">
        <v>184</v>
      </c>
      <c r="I13" s="46" t="s">
        <v>59</v>
      </c>
      <c r="J13" s="46">
        <v>100</v>
      </c>
      <c r="K13" s="46">
        <v>100</v>
      </c>
      <c r="L13" s="46">
        <v>100</v>
      </c>
      <c r="M13" s="46">
        <v>0</v>
      </c>
      <c r="N13" s="46">
        <v>100</v>
      </c>
      <c r="O13" s="46">
        <v>100</v>
      </c>
      <c r="P13" s="46">
        <v>100</v>
      </c>
      <c r="Q13" s="46">
        <v>100</v>
      </c>
      <c r="R13" s="46">
        <v>100</v>
      </c>
      <c r="S13" s="46">
        <v>100</v>
      </c>
      <c r="T13" s="46">
        <v>100</v>
      </c>
      <c r="U13" s="46">
        <v>100</v>
      </c>
      <c r="V13" s="46">
        <v>0</v>
      </c>
      <c r="W13" s="46">
        <v>0</v>
      </c>
      <c r="X13" s="46">
        <v>0</v>
      </c>
      <c r="Y13" s="46">
        <v>0</v>
      </c>
      <c r="Z13" s="46">
        <v>100</v>
      </c>
      <c r="AA13" s="46">
        <v>0</v>
      </c>
      <c r="AB13" s="46">
        <v>100</v>
      </c>
      <c r="AC13" s="46">
        <v>100</v>
      </c>
      <c r="AD13" s="46">
        <v>100</v>
      </c>
      <c r="AE13" s="46">
        <v>0</v>
      </c>
      <c r="AF13" s="46">
        <v>100</v>
      </c>
      <c r="AG13" s="46">
        <v>100</v>
      </c>
      <c r="AH13" s="46">
        <v>100</v>
      </c>
      <c r="AI13" s="46">
        <v>100</v>
      </c>
      <c r="AJ13" s="46">
        <v>100</v>
      </c>
      <c r="AK13" s="46">
        <v>100</v>
      </c>
      <c r="AL13" s="46">
        <v>100</v>
      </c>
      <c r="AM13" s="46">
        <v>100</v>
      </c>
      <c r="AN13" s="46">
        <v>100</v>
      </c>
      <c r="AO13" s="46">
        <v>100</v>
      </c>
      <c r="AP13" s="46">
        <v>0</v>
      </c>
      <c r="AQ13" s="46">
        <v>100</v>
      </c>
      <c r="AR13" s="46" t="s">
        <v>59</v>
      </c>
      <c r="AS13" s="46">
        <v>0</v>
      </c>
      <c r="AT13" s="46">
        <v>100</v>
      </c>
      <c r="AU13" s="46">
        <v>100</v>
      </c>
      <c r="AV13" s="46">
        <v>0</v>
      </c>
      <c r="AW13" s="46">
        <v>0</v>
      </c>
      <c r="AX13" s="46">
        <v>100</v>
      </c>
      <c r="AY13" s="46">
        <v>100</v>
      </c>
      <c r="AZ13" s="46">
        <v>100</v>
      </c>
      <c r="BA13" s="46">
        <v>0</v>
      </c>
      <c r="BB13" s="46">
        <v>0</v>
      </c>
      <c r="BC13" s="46">
        <v>100</v>
      </c>
      <c r="BD13" s="46">
        <v>0</v>
      </c>
      <c r="BE13" s="46">
        <v>100</v>
      </c>
      <c r="BF13" s="46">
        <v>100</v>
      </c>
      <c r="BG13" s="46">
        <v>0</v>
      </c>
      <c r="BH13" s="46">
        <v>100</v>
      </c>
      <c r="BI13" s="46">
        <v>100</v>
      </c>
      <c r="BJ13" s="46">
        <v>100</v>
      </c>
      <c r="BK13" s="46">
        <v>100</v>
      </c>
      <c r="BL13" s="46">
        <v>100</v>
      </c>
      <c r="BM13" s="46">
        <v>0</v>
      </c>
      <c r="BN13" s="46">
        <v>100</v>
      </c>
    </row>
    <row r="14" spans="1:66" x14ac:dyDescent="0.2">
      <c r="A14" t="s">
        <v>185</v>
      </c>
      <c r="B14" t="s">
        <v>185</v>
      </c>
      <c r="C14" t="s">
        <v>60</v>
      </c>
      <c r="D14" t="s">
        <v>72</v>
      </c>
      <c r="E14" t="s">
        <v>186</v>
      </c>
      <c r="F14">
        <v>8</v>
      </c>
      <c r="G14" t="s">
        <v>146</v>
      </c>
      <c r="H14" t="s">
        <v>187</v>
      </c>
      <c r="I14" s="46">
        <v>0</v>
      </c>
      <c r="J14" s="46">
        <v>100</v>
      </c>
      <c r="K14" s="46">
        <v>100</v>
      </c>
      <c r="L14" s="46" t="s">
        <v>59</v>
      </c>
      <c r="M14" s="46">
        <v>100</v>
      </c>
      <c r="N14" s="46">
        <v>0</v>
      </c>
      <c r="O14" s="46">
        <v>100</v>
      </c>
      <c r="P14" s="46">
        <v>0</v>
      </c>
      <c r="Q14" s="46">
        <v>100</v>
      </c>
      <c r="R14" s="46" t="s">
        <v>59</v>
      </c>
      <c r="S14" s="46">
        <v>100</v>
      </c>
      <c r="T14" s="46" t="s">
        <v>59</v>
      </c>
      <c r="U14" s="46">
        <v>100</v>
      </c>
      <c r="V14" s="46">
        <v>100</v>
      </c>
      <c r="W14" s="46">
        <v>100</v>
      </c>
      <c r="X14" s="46">
        <v>0</v>
      </c>
      <c r="Y14" s="46">
        <v>100</v>
      </c>
      <c r="Z14" s="46">
        <v>0</v>
      </c>
      <c r="AA14" s="46">
        <v>100</v>
      </c>
      <c r="AB14" s="46" t="s">
        <v>59</v>
      </c>
      <c r="AC14" s="46" t="s">
        <v>59</v>
      </c>
      <c r="AD14" s="46" t="s">
        <v>59</v>
      </c>
      <c r="AE14" s="46">
        <v>100</v>
      </c>
      <c r="AF14" s="46">
        <v>100</v>
      </c>
      <c r="AG14" s="46">
        <v>0</v>
      </c>
      <c r="AH14" s="46">
        <v>0</v>
      </c>
      <c r="AI14" s="46">
        <v>100</v>
      </c>
      <c r="AJ14" s="46">
        <v>0</v>
      </c>
      <c r="AK14" s="46" t="s">
        <v>59</v>
      </c>
      <c r="AL14" s="46">
        <v>0</v>
      </c>
      <c r="AM14" s="46">
        <v>100</v>
      </c>
      <c r="AN14" s="46">
        <v>100</v>
      </c>
      <c r="AO14" s="46">
        <v>100</v>
      </c>
      <c r="AP14" s="46">
        <v>100</v>
      </c>
      <c r="AQ14" s="46">
        <v>0</v>
      </c>
      <c r="AR14" s="46">
        <v>0</v>
      </c>
      <c r="AS14" s="46">
        <v>100</v>
      </c>
      <c r="AT14" s="46">
        <v>100</v>
      </c>
      <c r="AU14" s="46">
        <v>100</v>
      </c>
      <c r="AV14" s="46" t="s">
        <v>59</v>
      </c>
      <c r="AW14" s="46">
        <v>100</v>
      </c>
      <c r="AX14" s="46">
        <v>0</v>
      </c>
      <c r="AY14" s="46">
        <v>100</v>
      </c>
      <c r="AZ14" s="46">
        <v>0</v>
      </c>
      <c r="BA14" s="46" t="s">
        <v>59</v>
      </c>
      <c r="BB14" s="46" t="s">
        <v>59</v>
      </c>
      <c r="BC14" s="46">
        <v>100</v>
      </c>
      <c r="BD14" s="46">
        <v>0</v>
      </c>
      <c r="BE14" s="46" t="s">
        <v>59</v>
      </c>
      <c r="BF14" s="46">
        <v>0</v>
      </c>
      <c r="BG14" s="46">
        <v>0</v>
      </c>
      <c r="BH14" s="46" t="s">
        <v>59</v>
      </c>
      <c r="BI14" s="46" t="s">
        <v>59</v>
      </c>
      <c r="BJ14" s="46">
        <v>100</v>
      </c>
      <c r="BK14" s="46">
        <v>100</v>
      </c>
      <c r="BL14" s="46">
        <v>0</v>
      </c>
      <c r="BM14" s="46">
        <v>100</v>
      </c>
      <c r="BN14" s="46">
        <v>0</v>
      </c>
    </row>
    <row r="15" spans="1:66" x14ac:dyDescent="0.2">
      <c r="A15" t="s">
        <v>188</v>
      </c>
      <c r="B15" t="s">
        <v>189</v>
      </c>
      <c r="C15" t="s">
        <v>60</v>
      </c>
      <c r="D15" t="s">
        <v>73</v>
      </c>
      <c r="E15" t="s">
        <v>190</v>
      </c>
      <c r="F15">
        <v>9</v>
      </c>
      <c r="G15" t="s">
        <v>146</v>
      </c>
      <c r="H15" t="s">
        <v>191</v>
      </c>
      <c r="I15" s="46" t="s">
        <v>59</v>
      </c>
      <c r="J15" s="46">
        <v>0</v>
      </c>
      <c r="K15" s="46">
        <v>100</v>
      </c>
      <c r="L15" s="46" t="s">
        <v>59</v>
      </c>
      <c r="M15" s="46">
        <v>0</v>
      </c>
      <c r="N15" s="46">
        <v>100</v>
      </c>
      <c r="O15" s="46" t="s">
        <v>59</v>
      </c>
      <c r="P15" s="46">
        <v>100</v>
      </c>
      <c r="Q15" s="46" t="s">
        <v>59</v>
      </c>
      <c r="R15" s="46" t="s">
        <v>59</v>
      </c>
      <c r="S15" s="46" t="s">
        <v>59</v>
      </c>
      <c r="T15" s="46">
        <v>0</v>
      </c>
      <c r="U15" s="46">
        <v>100</v>
      </c>
      <c r="V15" s="46" t="s">
        <v>59</v>
      </c>
      <c r="W15" s="46" t="s">
        <v>59</v>
      </c>
      <c r="X15" s="46" t="s">
        <v>59</v>
      </c>
      <c r="Y15" s="46" t="s">
        <v>59</v>
      </c>
      <c r="Z15" s="46" t="s">
        <v>59</v>
      </c>
      <c r="AA15" s="46">
        <v>0</v>
      </c>
      <c r="AB15" s="46">
        <v>100</v>
      </c>
      <c r="AC15" s="46" t="s">
        <v>59</v>
      </c>
      <c r="AD15" s="46" t="s">
        <v>59</v>
      </c>
      <c r="AE15" s="46" t="s">
        <v>59</v>
      </c>
      <c r="AF15" s="46" t="s">
        <v>59</v>
      </c>
      <c r="AG15" s="46">
        <v>100</v>
      </c>
      <c r="AH15" s="46" t="s">
        <v>59</v>
      </c>
      <c r="AI15" s="46">
        <v>0</v>
      </c>
      <c r="AJ15" s="46">
        <v>0</v>
      </c>
      <c r="AK15" s="46" t="s">
        <v>59</v>
      </c>
      <c r="AL15" s="46">
        <v>0</v>
      </c>
      <c r="AM15" s="46">
        <v>100</v>
      </c>
      <c r="AN15" s="46">
        <v>100</v>
      </c>
      <c r="AO15" s="46" t="s">
        <v>59</v>
      </c>
      <c r="AP15" s="46" t="s">
        <v>59</v>
      </c>
      <c r="AQ15" s="46" t="s">
        <v>59</v>
      </c>
      <c r="AR15" s="46" t="s">
        <v>59</v>
      </c>
      <c r="AS15" s="46">
        <v>0</v>
      </c>
      <c r="AT15" s="46">
        <v>100</v>
      </c>
      <c r="AU15" s="46" t="s">
        <v>59</v>
      </c>
      <c r="AV15" s="46" t="s">
        <v>59</v>
      </c>
      <c r="AW15" s="46" t="s">
        <v>59</v>
      </c>
      <c r="AX15" s="46">
        <v>0</v>
      </c>
      <c r="AY15" s="46">
        <v>0</v>
      </c>
      <c r="AZ15" s="46">
        <v>0</v>
      </c>
      <c r="BA15" s="46" t="s">
        <v>59</v>
      </c>
      <c r="BB15" s="46" t="s">
        <v>59</v>
      </c>
      <c r="BC15" s="46" t="s">
        <v>59</v>
      </c>
      <c r="BD15" s="46" t="s">
        <v>59</v>
      </c>
      <c r="BE15" s="46">
        <v>100</v>
      </c>
      <c r="BF15" s="46">
        <v>100</v>
      </c>
      <c r="BG15" s="46" t="s">
        <v>59</v>
      </c>
      <c r="BH15" s="46" t="s">
        <v>59</v>
      </c>
      <c r="BI15" s="46" t="s">
        <v>59</v>
      </c>
      <c r="BJ15" s="46">
        <v>100</v>
      </c>
      <c r="BK15" s="46" t="s">
        <v>59</v>
      </c>
      <c r="BL15" s="46" t="s">
        <v>59</v>
      </c>
      <c r="BM15" s="46" t="s">
        <v>59</v>
      </c>
      <c r="BN15" s="46" t="s">
        <v>59</v>
      </c>
    </row>
    <row r="16" spans="1:66" x14ac:dyDescent="0.2">
      <c r="A16" t="s">
        <v>192</v>
      </c>
      <c r="B16" t="s">
        <v>189</v>
      </c>
      <c r="C16" t="s">
        <v>60</v>
      </c>
      <c r="D16" t="s">
        <v>73</v>
      </c>
      <c r="E16" t="s">
        <v>193</v>
      </c>
      <c r="F16">
        <v>9</v>
      </c>
      <c r="G16" t="s">
        <v>146</v>
      </c>
      <c r="H16" t="s">
        <v>194</v>
      </c>
      <c r="I16" s="46" t="s">
        <v>59</v>
      </c>
      <c r="J16" s="46">
        <v>0</v>
      </c>
      <c r="K16" s="46">
        <v>0</v>
      </c>
      <c r="L16" s="46" t="s">
        <v>59</v>
      </c>
      <c r="M16" s="46">
        <v>100</v>
      </c>
      <c r="N16" s="46">
        <v>100</v>
      </c>
      <c r="O16" s="46" t="s">
        <v>59</v>
      </c>
      <c r="P16" s="46">
        <v>100</v>
      </c>
      <c r="Q16" s="46" t="s">
        <v>59</v>
      </c>
      <c r="R16" s="46" t="s">
        <v>59</v>
      </c>
      <c r="S16" s="46" t="s">
        <v>59</v>
      </c>
      <c r="T16" s="46">
        <v>100</v>
      </c>
      <c r="U16" s="46">
        <v>100</v>
      </c>
      <c r="V16" s="46" t="s">
        <v>59</v>
      </c>
      <c r="W16" s="46" t="s">
        <v>59</v>
      </c>
      <c r="X16" s="46" t="s">
        <v>59</v>
      </c>
      <c r="Y16" s="46" t="s">
        <v>59</v>
      </c>
      <c r="Z16" s="46" t="s">
        <v>59</v>
      </c>
      <c r="AA16" s="46">
        <v>0</v>
      </c>
      <c r="AB16" s="46">
        <v>0</v>
      </c>
      <c r="AC16" s="46" t="s">
        <v>59</v>
      </c>
      <c r="AD16" s="46" t="s">
        <v>59</v>
      </c>
      <c r="AE16" s="46" t="s">
        <v>59</v>
      </c>
      <c r="AF16" s="46" t="s">
        <v>59</v>
      </c>
      <c r="AG16" s="46">
        <v>100</v>
      </c>
      <c r="AH16" s="46" t="s">
        <v>59</v>
      </c>
      <c r="AI16" s="46">
        <v>100</v>
      </c>
      <c r="AJ16" s="46">
        <v>0</v>
      </c>
      <c r="AK16" s="46" t="s">
        <v>59</v>
      </c>
      <c r="AL16" s="46">
        <v>0</v>
      </c>
      <c r="AM16" s="46">
        <v>100</v>
      </c>
      <c r="AN16" s="46">
        <v>100</v>
      </c>
      <c r="AO16" s="46" t="s">
        <v>59</v>
      </c>
      <c r="AP16" s="46" t="s">
        <v>59</v>
      </c>
      <c r="AQ16" s="46" t="s">
        <v>59</v>
      </c>
      <c r="AR16" s="46" t="s">
        <v>59</v>
      </c>
      <c r="AS16" s="46">
        <v>0</v>
      </c>
      <c r="AT16" s="46">
        <v>100</v>
      </c>
      <c r="AU16" s="46" t="s">
        <v>59</v>
      </c>
      <c r="AV16" s="46" t="s">
        <v>59</v>
      </c>
      <c r="AW16" s="46" t="s">
        <v>59</v>
      </c>
      <c r="AX16" s="46">
        <v>0</v>
      </c>
      <c r="AY16" s="46">
        <v>0</v>
      </c>
      <c r="AZ16" s="46">
        <v>0</v>
      </c>
      <c r="BA16" s="46" t="s">
        <v>59</v>
      </c>
      <c r="BB16" s="46" t="s">
        <v>59</v>
      </c>
      <c r="BC16" s="46" t="s">
        <v>59</v>
      </c>
      <c r="BD16" s="46" t="s">
        <v>59</v>
      </c>
      <c r="BE16" s="46">
        <v>100</v>
      </c>
      <c r="BF16" s="46">
        <v>100</v>
      </c>
      <c r="BG16" s="46" t="s">
        <v>59</v>
      </c>
      <c r="BH16" s="46" t="s">
        <v>59</v>
      </c>
      <c r="BI16" s="46" t="s">
        <v>59</v>
      </c>
      <c r="BJ16" s="46">
        <v>0</v>
      </c>
      <c r="BK16" s="46" t="s">
        <v>59</v>
      </c>
      <c r="BL16" s="46" t="s">
        <v>59</v>
      </c>
      <c r="BM16" s="46" t="s">
        <v>59</v>
      </c>
      <c r="BN16" s="46" t="s">
        <v>59</v>
      </c>
    </row>
    <row r="17" spans="1:66" x14ac:dyDescent="0.2">
      <c r="A17" t="s">
        <v>195</v>
      </c>
      <c r="B17" t="s">
        <v>195</v>
      </c>
      <c r="C17" t="s">
        <v>60</v>
      </c>
      <c r="D17" t="s">
        <v>74</v>
      </c>
      <c r="E17" t="s">
        <v>196</v>
      </c>
      <c r="F17">
        <v>10</v>
      </c>
      <c r="G17" t="s">
        <v>146</v>
      </c>
      <c r="H17" t="s">
        <v>197</v>
      </c>
      <c r="I17" s="46" t="s">
        <v>59</v>
      </c>
      <c r="J17" s="46">
        <v>100</v>
      </c>
      <c r="K17" s="46">
        <v>100</v>
      </c>
      <c r="L17" s="46">
        <v>100</v>
      </c>
      <c r="M17" s="46" t="s">
        <v>59</v>
      </c>
      <c r="N17" s="46" t="s">
        <v>59</v>
      </c>
      <c r="O17" s="46">
        <v>100</v>
      </c>
      <c r="P17" s="46">
        <v>100</v>
      </c>
      <c r="Q17" s="46">
        <v>100</v>
      </c>
      <c r="R17" s="46" t="s">
        <v>59</v>
      </c>
      <c r="S17" s="46" t="s">
        <v>59</v>
      </c>
      <c r="T17" s="46" t="s">
        <v>59</v>
      </c>
      <c r="U17" s="46" t="s">
        <v>59</v>
      </c>
      <c r="V17" s="46">
        <v>0</v>
      </c>
      <c r="W17" s="46">
        <v>100</v>
      </c>
      <c r="X17" s="46">
        <v>100</v>
      </c>
      <c r="Y17" s="46">
        <v>100</v>
      </c>
      <c r="Z17" s="46" t="s">
        <v>59</v>
      </c>
      <c r="AA17" s="46">
        <v>0</v>
      </c>
      <c r="AB17" s="46" t="s">
        <v>59</v>
      </c>
      <c r="AC17" s="46">
        <v>100</v>
      </c>
      <c r="AD17" s="46" t="s">
        <v>59</v>
      </c>
      <c r="AE17" s="46" t="s">
        <v>59</v>
      </c>
      <c r="AF17" s="46">
        <v>100</v>
      </c>
      <c r="AG17" s="46">
        <v>0</v>
      </c>
      <c r="AH17" s="46" t="s">
        <v>59</v>
      </c>
      <c r="AI17" s="46">
        <v>0</v>
      </c>
      <c r="AJ17" s="46" t="s">
        <v>59</v>
      </c>
      <c r="AK17" s="46">
        <v>100</v>
      </c>
      <c r="AL17" s="46" t="s">
        <v>59</v>
      </c>
      <c r="AM17" s="46">
        <v>0</v>
      </c>
      <c r="AN17" s="46">
        <v>100</v>
      </c>
      <c r="AO17" s="46">
        <v>100</v>
      </c>
      <c r="AP17" s="46" t="s">
        <v>59</v>
      </c>
      <c r="AQ17" s="46" t="s">
        <v>59</v>
      </c>
      <c r="AR17" s="46" t="s">
        <v>59</v>
      </c>
      <c r="AS17" s="46">
        <v>100</v>
      </c>
      <c r="AT17" s="46" t="s">
        <v>59</v>
      </c>
      <c r="AU17" s="46">
        <v>0</v>
      </c>
      <c r="AV17" s="46">
        <v>100</v>
      </c>
      <c r="AW17" s="46">
        <v>100</v>
      </c>
      <c r="AX17" s="46" t="s">
        <v>59</v>
      </c>
      <c r="AY17" s="46">
        <v>100</v>
      </c>
      <c r="AZ17" s="46" t="s">
        <v>59</v>
      </c>
      <c r="BA17" s="46" t="s">
        <v>59</v>
      </c>
      <c r="BB17" s="46" t="s">
        <v>59</v>
      </c>
      <c r="BC17" s="46">
        <v>100</v>
      </c>
      <c r="BD17" s="46" t="s">
        <v>59</v>
      </c>
      <c r="BE17" s="46" t="s">
        <v>59</v>
      </c>
      <c r="BF17" s="46" t="s">
        <v>59</v>
      </c>
      <c r="BG17" s="46" t="s">
        <v>59</v>
      </c>
      <c r="BH17" s="46" t="s">
        <v>59</v>
      </c>
      <c r="BI17" s="46">
        <v>100</v>
      </c>
      <c r="BJ17" s="46">
        <v>100</v>
      </c>
      <c r="BK17" s="46" t="s">
        <v>59</v>
      </c>
      <c r="BL17" s="46">
        <v>0</v>
      </c>
      <c r="BM17" s="46" t="s">
        <v>59</v>
      </c>
      <c r="BN17" s="46" t="s">
        <v>59</v>
      </c>
    </row>
    <row r="18" spans="1:66" x14ac:dyDescent="0.2">
      <c r="A18" t="s">
        <v>198</v>
      </c>
      <c r="B18" t="s">
        <v>199</v>
      </c>
      <c r="C18" t="s">
        <v>61</v>
      </c>
      <c r="D18" t="s">
        <v>75</v>
      </c>
      <c r="E18" t="s">
        <v>200</v>
      </c>
      <c r="F18">
        <v>11</v>
      </c>
      <c r="G18" t="s">
        <v>146</v>
      </c>
      <c r="H18" t="s">
        <v>201</v>
      </c>
      <c r="I18" s="46">
        <v>66.666666666666657</v>
      </c>
      <c r="J18" s="46">
        <v>100</v>
      </c>
      <c r="K18" s="46">
        <v>66.666666666666657</v>
      </c>
      <c r="L18" s="46">
        <v>100</v>
      </c>
      <c r="M18" s="46">
        <v>0</v>
      </c>
      <c r="N18" s="46">
        <v>33.333333333333329</v>
      </c>
      <c r="O18" s="46">
        <v>0</v>
      </c>
      <c r="P18" s="46">
        <v>66.666666666666657</v>
      </c>
      <c r="Q18" s="46">
        <v>100</v>
      </c>
      <c r="R18" s="46">
        <v>33.333333333333329</v>
      </c>
      <c r="S18" s="46">
        <v>33.333333333333329</v>
      </c>
      <c r="T18" s="46">
        <v>100</v>
      </c>
      <c r="U18" s="46">
        <v>66.666666666666657</v>
      </c>
      <c r="V18" s="46">
        <v>33.333333333333329</v>
      </c>
      <c r="W18" s="46">
        <v>100</v>
      </c>
      <c r="X18" s="46">
        <v>100</v>
      </c>
      <c r="Y18" s="46">
        <v>100</v>
      </c>
      <c r="Z18" s="46">
        <v>100</v>
      </c>
      <c r="AA18" s="46">
        <v>66.666666666666657</v>
      </c>
      <c r="AB18" s="46">
        <v>66.666666666666657</v>
      </c>
      <c r="AC18" s="46">
        <v>66.666666666666657</v>
      </c>
      <c r="AD18" s="46">
        <v>100</v>
      </c>
      <c r="AE18" s="46">
        <v>100</v>
      </c>
      <c r="AF18" s="46">
        <v>33.333333333333329</v>
      </c>
      <c r="AG18" s="46">
        <v>33.333333333333329</v>
      </c>
      <c r="AH18" s="46">
        <v>100</v>
      </c>
      <c r="AI18" s="46">
        <v>33.333333333333329</v>
      </c>
      <c r="AJ18" s="46">
        <v>100</v>
      </c>
      <c r="AK18" s="46">
        <v>33.333333333333329</v>
      </c>
      <c r="AL18" s="46">
        <v>33.333333333333329</v>
      </c>
      <c r="AM18" s="46">
        <v>66.666666666666657</v>
      </c>
      <c r="AN18" s="46">
        <v>33.333333333333329</v>
      </c>
      <c r="AO18" s="46">
        <v>100</v>
      </c>
      <c r="AP18" s="46" t="s">
        <v>59</v>
      </c>
      <c r="AQ18" s="46">
        <v>33.333333333333329</v>
      </c>
      <c r="AR18" s="46">
        <v>0</v>
      </c>
      <c r="AS18" s="46">
        <v>33.333333333333329</v>
      </c>
      <c r="AT18" s="46">
        <v>100</v>
      </c>
      <c r="AU18" s="46">
        <v>66.666666666666657</v>
      </c>
      <c r="AV18" s="46">
        <v>66.666666666666657</v>
      </c>
      <c r="AW18" s="46">
        <v>100</v>
      </c>
      <c r="AX18" s="46">
        <v>0</v>
      </c>
      <c r="AY18" s="46">
        <v>66.666666666666657</v>
      </c>
      <c r="AZ18" s="46" t="s">
        <v>59</v>
      </c>
      <c r="BA18" s="46">
        <v>100</v>
      </c>
      <c r="BB18" s="46">
        <v>100</v>
      </c>
      <c r="BC18" s="46">
        <v>0</v>
      </c>
      <c r="BD18" s="46">
        <v>33.333333333333329</v>
      </c>
      <c r="BE18" s="46">
        <v>100</v>
      </c>
      <c r="BF18" s="46">
        <v>100</v>
      </c>
      <c r="BG18" s="46">
        <v>0</v>
      </c>
      <c r="BH18" s="46">
        <v>100</v>
      </c>
      <c r="BI18" s="46">
        <v>100</v>
      </c>
      <c r="BJ18" s="46">
        <v>66.666666666666657</v>
      </c>
      <c r="BK18" s="46">
        <v>66.666666666666657</v>
      </c>
      <c r="BL18" s="46">
        <v>100</v>
      </c>
      <c r="BM18" s="46">
        <v>66.666666666666657</v>
      </c>
      <c r="BN18" s="46">
        <v>66.666666666666657</v>
      </c>
    </row>
    <row r="19" spans="1:66" x14ac:dyDescent="0.2">
      <c r="A19" t="s">
        <v>202</v>
      </c>
      <c r="B19" t="s">
        <v>199</v>
      </c>
      <c r="C19" t="s">
        <v>61</v>
      </c>
      <c r="D19" t="s">
        <v>75</v>
      </c>
      <c r="E19" t="s">
        <v>203</v>
      </c>
      <c r="F19">
        <v>11</v>
      </c>
      <c r="G19" t="s">
        <v>146</v>
      </c>
      <c r="H19" t="s">
        <v>204</v>
      </c>
      <c r="I19" s="46">
        <v>33.333333333333329</v>
      </c>
      <c r="J19" s="46">
        <v>33.333333333333329</v>
      </c>
      <c r="K19" s="46">
        <v>0</v>
      </c>
      <c r="L19" s="46">
        <v>100</v>
      </c>
      <c r="M19" s="46">
        <v>33.333333333333329</v>
      </c>
      <c r="N19" s="46">
        <v>33.333333333333329</v>
      </c>
      <c r="O19" s="46">
        <v>0</v>
      </c>
      <c r="P19" s="46">
        <v>0</v>
      </c>
      <c r="Q19" s="46">
        <v>100</v>
      </c>
      <c r="R19" s="46">
        <v>33.333333333333329</v>
      </c>
      <c r="S19" s="46">
        <v>33.333333333333329</v>
      </c>
      <c r="T19" s="46">
        <v>100</v>
      </c>
      <c r="U19" s="46">
        <v>66.666666666666657</v>
      </c>
      <c r="V19" s="46">
        <v>33.333333333333329</v>
      </c>
      <c r="W19" s="46">
        <v>100</v>
      </c>
      <c r="X19" s="46">
        <v>66.666666666666657</v>
      </c>
      <c r="Y19" s="46">
        <v>66.666666666666657</v>
      </c>
      <c r="Z19" s="46">
        <v>66.666666666666657</v>
      </c>
      <c r="AA19" s="46">
        <v>33.333333333333329</v>
      </c>
      <c r="AB19" s="46">
        <v>33.333333333333329</v>
      </c>
      <c r="AC19" s="46">
        <v>33.333333333333329</v>
      </c>
      <c r="AD19" s="46">
        <v>66.666666666666657</v>
      </c>
      <c r="AE19" s="46">
        <v>33.333333333333329</v>
      </c>
      <c r="AF19" s="46">
        <v>66.666666666666657</v>
      </c>
      <c r="AG19" s="46">
        <v>33.333333333333329</v>
      </c>
      <c r="AH19" s="46">
        <v>66.666666666666657</v>
      </c>
      <c r="AI19" s="46">
        <v>33.333333333333329</v>
      </c>
      <c r="AJ19" s="46">
        <v>33.333333333333329</v>
      </c>
      <c r="AK19" s="46">
        <v>66.666666666666657</v>
      </c>
      <c r="AL19" s="46">
        <v>66.666666666666657</v>
      </c>
      <c r="AM19" s="46">
        <v>33.333333333333329</v>
      </c>
      <c r="AN19" s="46">
        <v>33.333333333333329</v>
      </c>
      <c r="AO19" s="46">
        <v>33.333333333333329</v>
      </c>
      <c r="AP19" s="46" t="s">
        <v>59</v>
      </c>
      <c r="AQ19" s="46">
        <v>33.333333333333329</v>
      </c>
      <c r="AR19" s="46">
        <v>0</v>
      </c>
      <c r="AS19" s="46">
        <v>66.666666666666657</v>
      </c>
      <c r="AT19" s="46">
        <v>100</v>
      </c>
      <c r="AU19" s="46">
        <v>0</v>
      </c>
      <c r="AV19" s="46">
        <v>66.666666666666657</v>
      </c>
      <c r="AW19" s="46">
        <v>66.666666666666657</v>
      </c>
      <c r="AX19" s="46">
        <v>33.333333333333329</v>
      </c>
      <c r="AY19" s="46">
        <v>33.333333333333329</v>
      </c>
      <c r="AZ19" s="46" t="s">
        <v>59</v>
      </c>
      <c r="BA19" s="46">
        <v>66.666666666666657</v>
      </c>
      <c r="BB19" s="46">
        <v>33.333333333333329</v>
      </c>
      <c r="BC19" s="46">
        <v>0</v>
      </c>
      <c r="BD19" s="46">
        <v>66.666666666666657</v>
      </c>
      <c r="BE19" s="46" t="s">
        <v>59</v>
      </c>
      <c r="BF19" s="46">
        <v>66.666666666666657</v>
      </c>
      <c r="BG19" s="46">
        <v>0</v>
      </c>
      <c r="BH19" s="46">
        <v>100</v>
      </c>
      <c r="BI19" s="46">
        <v>100</v>
      </c>
      <c r="BJ19" s="46">
        <v>66.666666666666657</v>
      </c>
      <c r="BK19" s="46">
        <v>66.666666666666657</v>
      </c>
      <c r="BL19" s="46">
        <v>66.666666666666657</v>
      </c>
      <c r="BM19" s="46">
        <v>33.333333333333329</v>
      </c>
      <c r="BN19" s="46">
        <v>33.333333333333329</v>
      </c>
    </row>
    <row r="20" spans="1:66" x14ac:dyDescent="0.2">
      <c r="A20" t="s">
        <v>205</v>
      </c>
      <c r="B20" t="s">
        <v>205</v>
      </c>
      <c r="C20" t="s">
        <v>61</v>
      </c>
      <c r="D20" t="s">
        <v>76</v>
      </c>
      <c r="E20" t="s">
        <v>206</v>
      </c>
      <c r="F20">
        <v>12</v>
      </c>
      <c r="G20" t="s">
        <v>146</v>
      </c>
      <c r="H20" t="s">
        <v>207</v>
      </c>
      <c r="I20" s="46">
        <v>33.333333333333329</v>
      </c>
      <c r="J20" s="46">
        <v>0</v>
      </c>
      <c r="K20" s="46">
        <v>0</v>
      </c>
      <c r="L20" s="46">
        <v>100</v>
      </c>
      <c r="M20" s="46">
        <v>33.333333333333329</v>
      </c>
      <c r="N20" s="46">
        <v>33.333333333333329</v>
      </c>
      <c r="O20" s="46">
        <v>33.333333333333329</v>
      </c>
      <c r="P20" s="46">
        <v>0</v>
      </c>
      <c r="Q20" s="46">
        <v>0</v>
      </c>
      <c r="R20" s="46">
        <v>0</v>
      </c>
      <c r="S20" s="46">
        <v>0</v>
      </c>
      <c r="T20" s="46">
        <v>100</v>
      </c>
      <c r="U20" s="46">
        <v>0</v>
      </c>
      <c r="V20" s="46">
        <v>0</v>
      </c>
      <c r="W20" s="46">
        <v>33.333333333333329</v>
      </c>
      <c r="X20" s="46">
        <v>66.666666666666657</v>
      </c>
      <c r="Y20" s="46">
        <v>66.666666666666657</v>
      </c>
      <c r="Z20" s="46">
        <v>0</v>
      </c>
      <c r="AA20" s="46">
        <v>0</v>
      </c>
      <c r="AB20" s="46">
        <v>0</v>
      </c>
      <c r="AC20" s="46">
        <v>33.333333333333329</v>
      </c>
      <c r="AD20" s="46">
        <v>0</v>
      </c>
      <c r="AE20" s="46">
        <v>0</v>
      </c>
      <c r="AF20" s="46">
        <v>0</v>
      </c>
      <c r="AG20" s="46">
        <v>0</v>
      </c>
      <c r="AH20" s="46">
        <v>33.333333333333329</v>
      </c>
      <c r="AI20" s="46">
        <v>0</v>
      </c>
      <c r="AJ20" s="46">
        <v>0</v>
      </c>
      <c r="AK20" s="46">
        <v>66.666666666666657</v>
      </c>
      <c r="AL20" s="46">
        <v>0</v>
      </c>
      <c r="AM20" s="46">
        <v>0</v>
      </c>
      <c r="AN20" s="46">
        <v>33.333333333333329</v>
      </c>
      <c r="AO20" s="46">
        <v>33.333333333333329</v>
      </c>
      <c r="AP20" s="46">
        <v>0</v>
      </c>
      <c r="AQ20" s="46">
        <v>0</v>
      </c>
      <c r="AR20" s="46">
        <v>0</v>
      </c>
      <c r="AS20" s="46">
        <v>0</v>
      </c>
      <c r="AT20" s="46">
        <v>100</v>
      </c>
      <c r="AU20" s="46">
        <v>33.333333333333329</v>
      </c>
      <c r="AV20" s="46">
        <v>100</v>
      </c>
      <c r="AW20" s="46">
        <v>0</v>
      </c>
      <c r="AX20" s="46">
        <v>0</v>
      </c>
      <c r="AY20" s="46">
        <v>0</v>
      </c>
      <c r="AZ20" s="46">
        <v>0</v>
      </c>
      <c r="BA20" s="46">
        <v>0</v>
      </c>
      <c r="BB20" s="46">
        <v>0</v>
      </c>
      <c r="BC20" s="46">
        <v>0</v>
      </c>
      <c r="BD20" s="46">
        <v>0</v>
      </c>
      <c r="BE20" s="46">
        <v>66.666666666666657</v>
      </c>
      <c r="BF20" s="46">
        <v>0</v>
      </c>
      <c r="BG20" s="46">
        <v>0</v>
      </c>
      <c r="BH20" s="46">
        <v>100</v>
      </c>
      <c r="BI20" s="46">
        <v>100</v>
      </c>
      <c r="BJ20" s="46">
        <v>33.333333333333329</v>
      </c>
      <c r="BK20" s="46">
        <v>0</v>
      </c>
      <c r="BL20" s="46">
        <v>0</v>
      </c>
      <c r="BM20" s="46">
        <v>0</v>
      </c>
      <c r="BN20" s="46">
        <v>0</v>
      </c>
    </row>
    <row r="21" spans="1:66" x14ac:dyDescent="0.2">
      <c r="A21" t="s">
        <v>208</v>
      </c>
      <c r="B21" t="s">
        <v>209</v>
      </c>
      <c r="C21" t="s">
        <v>61</v>
      </c>
      <c r="D21" t="s">
        <v>77</v>
      </c>
      <c r="E21" t="s">
        <v>210</v>
      </c>
      <c r="F21">
        <v>13</v>
      </c>
      <c r="G21" t="s">
        <v>146</v>
      </c>
      <c r="H21" t="s">
        <v>211</v>
      </c>
      <c r="I21" s="46">
        <v>0</v>
      </c>
      <c r="J21" s="46">
        <v>33.333333333333329</v>
      </c>
      <c r="K21" s="46">
        <v>0</v>
      </c>
      <c r="L21" s="46">
        <v>100</v>
      </c>
      <c r="M21" s="46">
        <v>100</v>
      </c>
      <c r="N21" s="46">
        <v>0</v>
      </c>
      <c r="O21" s="46">
        <v>0</v>
      </c>
      <c r="P21" s="46">
        <v>0</v>
      </c>
      <c r="Q21" s="46">
        <v>66.666666666666657</v>
      </c>
      <c r="R21" s="46">
        <v>0</v>
      </c>
      <c r="S21" s="46">
        <v>100</v>
      </c>
      <c r="T21" s="46">
        <v>66.666666666666657</v>
      </c>
      <c r="U21" s="46">
        <v>100</v>
      </c>
      <c r="V21" s="46">
        <v>0</v>
      </c>
      <c r="W21" s="46">
        <v>100</v>
      </c>
      <c r="X21" s="46">
        <v>0</v>
      </c>
      <c r="Y21" s="46">
        <v>33.333333333333329</v>
      </c>
      <c r="Z21" s="46">
        <v>0</v>
      </c>
      <c r="AA21" s="46">
        <v>0</v>
      </c>
      <c r="AB21" s="46">
        <v>0</v>
      </c>
      <c r="AC21" s="46">
        <v>0</v>
      </c>
      <c r="AD21" s="46">
        <v>66.666666666666657</v>
      </c>
      <c r="AE21" s="46">
        <v>0</v>
      </c>
      <c r="AF21" s="46">
        <v>33.333333333333329</v>
      </c>
      <c r="AG21" s="46">
        <v>0</v>
      </c>
      <c r="AH21" s="46">
        <v>100</v>
      </c>
      <c r="AI21" s="46">
        <v>66.666666666666657</v>
      </c>
      <c r="AJ21" s="46">
        <v>0</v>
      </c>
      <c r="AK21" s="46">
        <v>0</v>
      </c>
      <c r="AL21" s="46">
        <v>0</v>
      </c>
      <c r="AM21" s="46">
        <v>66.666666666666657</v>
      </c>
      <c r="AN21" s="46">
        <v>100</v>
      </c>
      <c r="AO21" s="46">
        <v>33.333333333333329</v>
      </c>
      <c r="AP21" s="46">
        <v>0</v>
      </c>
      <c r="AQ21" s="46">
        <v>100</v>
      </c>
      <c r="AR21" s="46">
        <v>0</v>
      </c>
      <c r="AS21" s="46">
        <v>0</v>
      </c>
      <c r="AT21" s="46">
        <v>100</v>
      </c>
      <c r="AU21" s="46">
        <v>33.333333333333329</v>
      </c>
      <c r="AV21" s="46">
        <v>100</v>
      </c>
      <c r="AW21" s="46">
        <v>0</v>
      </c>
      <c r="AX21" s="46">
        <v>0</v>
      </c>
      <c r="AY21" s="46">
        <v>66.666666666666657</v>
      </c>
      <c r="AZ21" s="46">
        <v>0</v>
      </c>
      <c r="BA21" s="46">
        <v>33.333333333333329</v>
      </c>
      <c r="BB21" s="46">
        <v>0</v>
      </c>
      <c r="BC21" s="46">
        <v>0</v>
      </c>
      <c r="BD21" s="46">
        <v>66.666666666666657</v>
      </c>
      <c r="BE21" s="46">
        <v>0</v>
      </c>
      <c r="BF21" s="46">
        <v>100</v>
      </c>
      <c r="BG21" s="46">
        <v>0</v>
      </c>
      <c r="BH21" s="46">
        <v>100</v>
      </c>
      <c r="BI21" s="46">
        <v>100</v>
      </c>
      <c r="BJ21" s="46">
        <v>33.333333333333329</v>
      </c>
      <c r="BK21" s="46">
        <v>33.333333333333329</v>
      </c>
      <c r="BL21" s="46">
        <v>0</v>
      </c>
      <c r="BM21" s="46">
        <v>100</v>
      </c>
      <c r="BN21" s="46">
        <v>33.333333333333329</v>
      </c>
    </row>
    <row r="22" spans="1:66" x14ac:dyDescent="0.2">
      <c r="A22" t="s">
        <v>212</v>
      </c>
      <c r="B22" t="s">
        <v>209</v>
      </c>
      <c r="C22" t="s">
        <v>61</v>
      </c>
      <c r="D22" t="s">
        <v>77</v>
      </c>
      <c r="E22" t="s">
        <v>213</v>
      </c>
      <c r="F22">
        <v>13</v>
      </c>
      <c r="G22" t="s">
        <v>146</v>
      </c>
      <c r="H22" t="s">
        <v>214</v>
      </c>
      <c r="I22" s="46">
        <v>0</v>
      </c>
      <c r="J22" s="46">
        <v>33.333333333333329</v>
      </c>
      <c r="K22" s="46">
        <v>0</v>
      </c>
      <c r="L22" s="46">
        <v>100</v>
      </c>
      <c r="M22" s="46">
        <v>33.333333333333329</v>
      </c>
      <c r="N22" s="46">
        <v>0</v>
      </c>
      <c r="O22" s="46">
        <v>0</v>
      </c>
      <c r="P22" s="46">
        <v>0</v>
      </c>
      <c r="Q22" s="46">
        <v>0</v>
      </c>
      <c r="R22" s="46">
        <v>0</v>
      </c>
      <c r="S22" s="46">
        <v>100</v>
      </c>
      <c r="T22" s="46" t="s">
        <v>59</v>
      </c>
      <c r="U22" s="46">
        <v>0</v>
      </c>
      <c r="V22" s="46">
        <v>0</v>
      </c>
      <c r="W22" s="46">
        <v>100</v>
      </c>
      <c r="X22" s="46">
        <v>0</v>
      </c>
      <c r="Y22" s="46">
        <v>0</v>
      </c>
      <c r="Z22" s="46">
        <v>0</v>
      </c>
      <c r="AA22" s="46">
        <v>0</v>
      </c>
      <c r="AB22" s="46" t="s">
        <v>59</v>
      </c>
      <c r="AC22" s="46">
        <v>0</v>
      </c>
      <c r="AD22" s="46">
        <v>0</v>
      </c>
      <c r="AE22" s="46">
        <v>0</v>
      </c>
      <c r="AF22" s="46" t="s">
        <v>59</v>
      </c>
      <c r="AG22" s="46" t="s">
        <v>59</v>
      </c>
      <c r="AH22" s="46">
        <v>0</v>
      </c>
      <c r="AI22" s="46">
        <v>0</v>
      </c>
      <c r="AJ22" s="46">
        <v>0</v>
      </c>
      <c r="AK22" s="46">
        <v>0</v>
      </c>
      <c r="AL22" s="46" t="s">
        <v>59</v>
      </c>
      <c r="AM22" s="46">
        <v>0</v>
      </c>
      <c r="AN22" s="46">
        <v>0</v>
      </c>
      <c r="AO22" s="46">
        <v>0</v>
      </c>
      <c r="AP22" s="46">
        <v>0</v>
      </c>
      <c r="AQ22" s="46">
        <v>0</v>
      </c>
      <c r="AR22" s="46">
        <v>0</v>
      </c>
      <c r="AS22" s="46">
        <v>0</v>
      </c>
      <c r="AT22" s="46">
        <v>100</v>
      </c>
      <c r="AU22" s="46" t="s">
        <v>59</v>
      </c>
      <c r="AV22" s="46">
        <v>100</v>
      </c>
      <c r="AW22" s="46">
        <v>0</v>
      </c>
      <c r="AX22" s="46">
        <v>0</v>
      </c>
      <c r="AY22" s="46">
        <v>0</v>
      </c>
      <c r="AZ22" s="46">
        <v>0</v>
      </c>
      <c r="BA22" s="46">
        <v>0</v>
      </c>
      <c r="BB22" s="46" t="s">
        <v>59</v>
      </c>
      <c r="BC22" s="46">
        <v>0</v>
      </c>
      <c r="BD22" s="46" t="s">
        <v>59</v>
      </c>
      <c r="BE22" s="46">
        <v>0</v>
      </c>
      <c r="BF22" s="46">
        <v>100</v>
      </c>
      <c r="BG22" s="46">
        <v>0</v>
      </c>
      <c r="BH22" s="46" t="s">
        <v>59</v>
      </c>
      <c r="BI22" s="46">
        <v>100</v>
      </c>
      <c r="BJ22" s="46">
        <v>0</v>
      </c>
      <c r="BK22" s="46" t="s">
        <v>59</v>
      </c>
      <c r="BL22" s="46">
        <v>33.333333333333329</v>
      </c>
      <c r="BM22" s="46">
        <v>100</v>
      </c>
      <c r="BN22" s="46">
        <v>0</v>
      </c>
    </row>
    <row r="23" spans="1:66" x14ac:dyDescent="0.2">
      <c r="A23" t="s">
        <v>215</v>
      </c>
      <c r="B23" t="s">
        <v>216</v>
      </c>
      <c r="C23" t="s">
        <v>61</v>
      </c>
      <c r="D23" t="s">
        <v>217</v>
      </c>
      <c r="E23" t="s">
        <v>218</v>
      </c>
      <c r="F23">
        <v>14</v>
      </c>
      <c r="G23" t="s">
        <v>219</v>
      </c>
      <c r="H23" t="s">
        <v>220</v>
      </c>
      <c r="I23" s="46">
        <v>0</v>
      </c>
      <c r="J23" s="46" t="s">
        <v>59</v>
      </c>
      <c r="K23" s="46">
        <v>0</v>
      </c>
      <c r="L23" s="46" t="s">
        <v>59</v>
      </c>
      <c r="M23" s="46" t="s">
        <v>59</v>
      </c>
      <c r="N23" s="46">
        <v>0</v>
      </c>
      <c r="O23" s="46">
        <v>0</v>
      </c>
      <c r="P23" s="46">
        <v>0</v>
      </c>
      <c r="Q23" s="46">
        <v>0</v>
      </c>
      <c r="R23" s="46" t="s">
        <v>59</v>
      </c>
      <c r="S23" s="46">
        <v>0</v>
      </c>
      <c r="T23" s="46" t="s">
        <v>59</v>
      </c>
      <c r="U23" s="46">
        <v>100</v>
      </c>
      <c r="V23" s="46">
        <v>0</v>
      </c>
      <c r="W23" s="46">
        <v>33.333333333333329</v>
      </c>
      <c r="X23" s="46">
        <v>0</v>
      </c>
      <c r="Y23" s="46">
        <v>0</v>
      </c>
      <c r="Z23" s="46">
        <v>0</v>
      </c>
      <c r="AA23" s="46">
        <v>0</v>
      </c>
      <c r="AB23" s="46">
        <v>0</v>
      </c>
      <c r="AC23" s="46">
        <v>0</v>
      </c>
      <c r="AD23" s="46">
        <v>0</v>
      </c>
      <c r="AE23" s="46">
        <v>0</v>
      </c>
      <c r="AF23" s="46" t="s">
        <v>59</v>
      </c>
      <c r="AG23" s="46">
        <v>100</v>
      </c>
      <c r="AH23" s="46">
        <v>0</v>
      </c>
      <c r="AI23" s="46" t="s">
        <v>59</v>
      </c>
      <c r="AJ23" s="46">
        <v>0</v>
      </c>
      <c r="AK23" s="46">
        <v>0</v>
      </c>
      <c r="AL23" s="46">
        <v>100</v>
      </c>
      <c r="AM23" s="46">
        <v>0</v>
      </c>
      <c r="AN23" s="46">
        <v>66.666666666666657</v>
      </c>
      <c r="AO23" s="46" t="s">
        <v>59</v>
      </c>
      <c r="AP23" s="46">
        <v>0</v>
      </c>
      <c r="AQ23" s="46">
        <v>0</v>
      </c>
      <c r="AR23" s="46" t="s">
        <v>59</v>
      </c>
      <c r="AS23" s="46">
        <v>0</v>
      </c>
      <c r="AT23" s="46" t="s">
        <v>59</v>
      </c>
      <c r="AU23" s="46">
        <v>0</v>
      </c>
      <c r="AV23" s="46">
        <v>0</v>
      </c>
      <c r="AW23" s="46" t="s">
        <v>59</v>
      </c>
      <c r="AX23" s="46">
        <v>0</v>
      </c>
      <c r="AY23" s="46">
        <v>0</v>
      </c>
      <c r="AZ23" s="46">
        <v>100</v>
      </c>
      <c r="BA23" s="46">
        <v>0</v>
      </c>
      <c r="BB23" s="46">
        <v>0</v>
      </c>
      <c r="BC23" s="46" t="s">
        <v>59</v>
      </c>
      <c r="BD23" s="46" t="s">
        <v>59</v>
      </c>
      <c r="BE23" s="46">
        <v>0</v>
      </c>
      <c r="BF23" s="46">
        <v>100</v>
      </c>
      <c r="BG23" s="46" t="s">
        <v>59</v>
      </c>
      <c r="BH23" s="46" t="s">
        <v>59</v>
      </c>
      <c r="BI23" s="46" t="s">
        <v>59</v>
      </c>
      <c r="BJ23" s="46">
        <v>66.666666666666657</v>
      </c>
      <c r="BK23" s="46" t="s">
        <v>59</v>
      </c>
      <c r="BL23" s="46">
        <v>0</v>
      </c>
      <c r="BM23" s="46">
        <v>0</v>
      </c>
      <c r="BN23" s="46">
        <v>0</v>
      </c>
    </row>
    <row r="24" spans="1:66" x14ac:dyDescent="0.2">
      <c r="A24" t="s">
        <v>221</v>
      </c>
      <c r="B24" t="s">
        <v>216</v>
      </c>
      <c r="C24" t="s">
        <v>61</v>
      </c>
      <c r="D24" t="s">
        <v>217</v>
      </c>
      <c r="E24" t="s">
        <v>222</v>
      </c>
      <c r="F24">
        <v>14</v>
      </c>
      <c r="G24" t="s">
        <v>219</v>
      </c>
      <c r="H24" t="s">
        <v>223</v>
      </c>
      <c r="I24" s="46">
        <v>0</v>
      </c>
      <c r="J24" s="46" t="s">
        <v>59</v>
      </c>
      <c r="K24" s="46">
        <v>0</v>
      </c>
      <c r="L24" s="46" t="s">
        <v>59</v>
      </c>
      <c r="M24" s="46" t="s">
        <v>59</v>
      </c>
      <c r="N24" s="46">
        <v>0</v>
      </c>
      <c r="O24" s="46">
        <v>0</v>
      </c>
      <c r="P24" s="46">
        <v>100</v>
      </c>
      <c r="Q24" s="46">
        <v>0</v>
      </c>
      <c r="R24" s="46" t="s">
        <v>59</v>
      </c>
      <c r="S24" s="46">
        <v>66.666666666666657</v>
      </c>
      <c r="T24" s="46" t="s">
        <v>59</v>
      </c>
      <c r="U24" s="46">
        <v>0</v>
      </c>
      <c r="V24" s="46">
        <v>0</v>
      </c>
      <c r="W24" s="46">
        <v>100</v>
      </c>
      <c r="X24" s="46">
        <v>0</v>
      </c>
      <c r="Y24" s="46">
        <v>0</v>
      </c>
      <c r="Z24" s="46">
        <v>100</v>
      </c>
      <c r="AA24" s="46">
        <v>0</v>
      </c>
      <c r="AB24" s="46">
        <v>66.666666666666657</v>
      </c>
      <c r="AC24" s="46">
        <v>0</v>
      </c>
      <c r="AD24" s="46">
        <v>0</v>
      </c>
      <c r="AE24" s="46" t="s">
        <v>59</v>
      </c>
      <c r="AF24" s="46" t="s">
        <v>59</v>
      </c>
      <c r="AG24" s="46">
        <v>0</v>
      </c>
      <c r="AH24" s="46">
        <v>0</v>
      </c>
      <c r="AI24" s="46" t="s">
        <v>59</v>
      </c>
      <c r="AJ24" s="46">
        <v>0</v>
      </c>
      <c r="AK24" s="46">
        <v>0</v>
      </c>
      <c r="AL24" s="46">
        <v>0</v>
      </c>
      <c r="AM24" s="46">
        <v>0</v>
      </c>
      <c r="AN24" s="46">
        <v>0</v>
      </c>
      <c r="AO24" s="46" t="s">
        <v>59</v>
      </c>
      <c r="AP24" s="46">
        <v>0</v>
      </c>
      <c r="AQ24" s="46">
        <v>0</v>
      </c>
      <c r="AR24" s="46" t="s">
        <v>59</v>
      </c>
      <c r="AS24" s="46">
        <v>0</v>
      </c>
      <c r="AT24" s="46" t="s">
        <v>59</v>
      </c>
      <c r="AU24" s="46">
        <v>0</v>
      </c>
      <c r="AV24" s="46">
        <v>0</v>
      </c>
      <c r="AW24" s="46">
        <v>100</v>
      </c>
      <c r="AX24" s="46">
        <v>0</v>
      </c>
      <c r="AY24" s="46">
        <v>0</v>
      </c>
      <c r="AZ24" s="46">
        <v>0</v>
      </c>
      <c r="BA24" s="46">
        <v>0</v>
      </c>
      <c r="BB24" s="46">
        <v>0</v>
      </c>
      <c r="BC24" s="46" t="s">
        <v>59</v>
      </c>
      <c r="BD24" s="46" t="s">
        <v>59</v>
      </c>
      <c r="BE24" s="46">
        <v>0</v>
      </c>
      <c r="BF24" s="46">
        <v>0</v>
      </c>
      <c r="BG24" s="46" t="s">
        <v>59</v>
      </c>
      <c r="BH24" s="46" t="s">
        <v>59</v>
      </c>
      <c r="BI24" s="46" t="s">
        <v>59</v>
      </c>
      <c r="BJ24" s="46">
        <v>0</v>
      </c>
      <c r="BK24" s="46" t="s">
        <v>59</v>
      </c>
      <c r="BL24" s="46">
        <v>0</v>
      </c>
      <c r="BM24" s="46">
        <v>0</v>
      </c>
      <c r="BN24" s="46">
        <v>33.333333333333329</v>
      </c>
    </row>
    <row r="25" spans="1:66" x14ac:dyDescent="0.2">
      <c r="A25" t="s">
        <v>224</v>
      </c>
      <c r="B25" t="s">
        <v>225</v>
      </c>
      <c r="C25" t="s">
        <v>61</v>
      </c>
      <c r="D25" t="s">
        <v>217</v>
      </c>
      <c r="E25" t="s">
        <v>226</v>
      </c>
      <c r="F25">
        <v>14</v>
      </c>
      <c r="G25" t="s">
        <v>227</v>
      </c>
      <c r="H25" t="s">
        <v>228</v>
      </c>
      <c r="I25" s="46">
        <v>33.333333333333329</v>
      </c>
      <c r="J25" s="46">
        <v>100</v>
      </c>
      <c r="K25" s="46">
        <v>33.333333333333329</v>
      </c>
      <c r="L25" s="46">
        <v>100</v>
      </c>
      <c r="M25" s="46">
        <v>0</v>
      </c>
      <c r="N25" s="46" t="s">
        <v>59</v>
      </c>
      <c r="O25" s="46">
        <v>33.333333333333329</v>
      </c>
      <c r="P25" s="46">
        <v>0</v>
      </c>
      <c r="Q25" s="46">
        <v>100</v>
      </c>
      <c r="R25" s="46">
        <v>0</v>
      </c>
      <c r="S25" s="46">
        <v>0</v>
      </c>
      <c r="T25" s="46">
        <v>66.666666666666657</v>
      </c>
      <c r="U25" s="46">
        <v>100</v>
      </c>
      <c r="V25" s="46">
        <v>100</v>
      </c>
      <c r="W25" s="46">
        <v>100</v>
      </c>
      <c r="X25" s="46">
        <v>0</v>
      </c>
      <c r="Y25" s="46">
        <v>0</v>
      </c>
      <c r="Z25" s="46">
        <v>66.666666666666657</v>
      </c>
      <c r="AA25" s="46">
        <v>0</v>
      </c>
      <c r="AB25" s="46">
        <v>33.333333333333329</v>
      </c>
      <c r="AC25" s="46">
        <v>0</v>
      </c>
      <c r="AD25" s="46">
        <v>33.333333333333329</v>
      </c>
      <c r="AE25" s="46">
        <v>100</v>
      </c>
      <c r="AF25" s="46">
        <v>100</v>
      </c>
      <c r="AG25" s="46">
        <v>33.333333333333329</v>
      </c>
      <c r="AH25" s="46">
        <v>100</v>
      </c>
      <c r="AI25" s="46">
        <v>0</v>
      </c>
      <c r="AJ25" s="46">
        <v>33.333333333333329</v>
      </c>
      <c r="AK25" s="46">
        <v>33.333333333333329</v>
      </c>
      <c r="AL25" s="46" t="s">
        <v>59</v>
      </c>
      <c r="AM25" s="46" t="s">
        <v>59</v>
      </c>
      <c r="AN25" s="46">
        <v>66.666666666666657</v>
      </c>
      <c r="AO25" s="46">
        <v>33.333333333333329</v>
      </c>
      <c r="AP25" s="46">
        <v>0</v>
      </c>
      <c r="AQ25" s="46">
        <v>33.333333333333329</v>
      </c>
      <c r="AR25" s="46">
        <v>0</v>
      </c>
      <c r="AS25" s="46">
        <v>0</v>
      </c>
      <c r="AT25" s="46">
        <v>100</v>
      </c>
      <c r="AU25" s="46">
        <v>0</v>
      </c>
      <c r="AV25" s="46">
        <v>100</v>
      </c>
      <c r="AW25" s="46">
        <v>0</v>
      </c>
      <c r="AX25" s="46">
        <v>0</v>
      </c>
      <c r="AY25" s="46">
        <v>33.333333333333329</v>
      </c>
      <c r="AZ25" s="46">
        <v>33.333333333333329</v>
      </c>
      <c r="BA25" s="46">
        <v>33.333333333333329</v>
      </c>
      <c r="BB25" s="46">
        <v>0</v>
      </c>
      <c r="BC25" s="46">
        <v>0</v>
      </c>
      <c r="BD25" s="46">
        <v>100</v>
      </c>
      <c r="BE25" s="46">
        <v>0</v>
      </c>
      <c r="BF25" s="46">
        <v>100</v>
      </c>
      <c r="BG25" s="46">
        <v>0</v>
      </c>
      <c r="BH25" s="46">
        <v>100</v>
      </c>
      <c r="BI25" s="46">
        <v>100</v>
      </c>
      <c r="BJ25" s="46">
        <v>100</v>
      </c>
      <c r="BK25" s="46">
        <v>0</v>
      </c>
      <c r="BL25" s="46">
        <v>0</v>
      </c>
      <c r="BM25" s="46">
        <v>0</v>
      </c>
      <c r="BN25" s="46">
        <v>0</v>
      </c>
    </row>
    <row r="26" spans="1:66" x14ac:dyDescent="0.2">
      <c r="A26" t="s">
        <v>229</v>
      </c>
      <c r="B26" t="s">
        <v>225</v>
      </c>
      <c r="C26" t="s">
        <v>61</v>
      </c>
      <c r="D26" t="s">
        <v>217</v>
      </c>
      <c r="E26" t="s">
        <v>230</v>
      </c>
      <c r="F26">
        <v>14</v>
      </c>
      <c r="G26" t="s">
        <v>227</v>
      </c>
      <c r="H26" t="s">
        <v>231</v>
      </c>
      <c r="I26" s="46">
        <v>0</v>
      </c>
      <c r="J26" s="46">
        <v>0</v>
      </c>
      <c r="K26" s="46">
        <v>33.333333333333329</v>
      </c>
      <c r="L26" s="46">
        <v>100</v>
      </c>
      <c r="M26" s="46">
        <v>0</v>
      </c>
      <c r="N26" s="46" t="s">
        <v>59</v>
      </c>
      <c r="O26" s="46">
        <v>0</v>
      </c>
      <c r="P26" s="46">
        <v>0</v>
      </c>
      <c r="Q26" s="46">
        <v>100</v>
      </c>
      <c r="R26" s="46">
        <v>0</v>
      </c>
      <c r="S26" s="46">
        <v>0</v>
      </c>
      <c r="T26" s="46">
        <v>100</v>
      </c>
      <c r="U26" s="46">
        <v>0</v>
      </c>
      <c r="V26" s="46">
        <v>100</v>
      </c>
      <c r="W26" s="46">
        <v>100</v>
      </c>
      <c r="X26" s="46">
        <v>0</v>
      </c>
      <c r="Y26" s="46">
        <v>100</v>
      </c>
      <c r="Z26" s="46">
        <v>0</v>
      </c>
      <c r="AA26" s="46">
        <v>0</v>
      </c>
      <c r="AB26" s="46">
        <v>0</v>
      </c>
      <c r="AC26" s="46">
        <v>33.333333333333329</v>
      </c>
      <c r="AD26" s="46">
        <v>0</v>
      </c>
      <c r="AE26" s="46">
        <v>33.333333333333329</v>
      </c>
      <c r="AF26" s="46">
        <v>0</v>
      </c>
      <c r="AG26" s="46">
        <v>33.333333333333329</v>
      </c>
      <c r="AH26" s="46">
        <v>0</v>
      </c>
      <c r="AI26" s="46">
        <v>0</v>
      </c>
      <c r="AJ26" s="46">
        <v>33.333333333333329</v>
      </c>
      <c r="AK26" s="46">
        <v>33.333333333333329</v>
      </c>
      <c r="AL26" s="46" t="s">
        <v>59</v>
      </c>
      <c r="AM26" s="46" t="s">
        <v>59</v>
      </c>
      <c r="AN26" s="46">
        <v>66.666666666666657</v>
      </c>
      <c r="AO26" s="46">
        <v>66.666666666666657</v>
      </c>
      <c r="AP26" s="46">
        <v>100</v>
      </c>
      <c r="AQ26" s="46">
        <v>0</v>
      </c>
      <c r="AR26" s="46">
        <v>0</v>
      </c>
      <c r="AS26" s="46">
        <v>0</v>
      </c>
      <c r="AT26" s="46">
        <v>100</v>
      </c>
      <c r="AU26" s="46">
        <v>0</v>
      </c>
      <c r="AV26" s="46">
        <v>100</v>
      </c>
      <c r="AW26" s="46">
        <v>0</v>
      </c>
      <c r="AX26" s="46">
        <v>0</v>
      </c>
      <c r="AY26" s="46">
        <v>0</v>
      </c>
      <c r="AZ26" s="46">
        <v>33.333333333333329</v>
      </c>
      <c r="BA26" s="46">
        <v>0</v>
      </c>
      <c r="BB26" s="46">
        <v>0</v>
      </c>
      <c r="BC26" s="46">
        <v>0</v>
      </c>
      <c r="BD26" s="46">
        <v>0</v>
      </c>
      <c r="BE26" s="46">
        <v>0</v>
      </c>
      <c r="BF26" s="46">
        <v>66.666666666666657</v>
      </c>
      <c r="BG26" s="46">
        <v>0</v>
      </c>
      <c r="BH26" s="46">
        <v>33.333333333333329</v>
      </c>
      <c r="BI26" s="46">
        <v>100</v>
      </c>
      <c r="BJ26" s="46">
        <v>100</v>
      </c>
      <c r="BK26" s="46">
        <v>100</v>
      </c>
      <c r="BL26" s="46">
        <v>33.333333333333329</v>
      </c>
      <c r="BM26" s="46">
        <v>0</v>
      </c>
      <c r="BN26" s="46">
        <v>0</v>
      </c>
    </row>
    <row r="27" spans="1:66" x14ac:dyDescent="0.2">
      <c r="A27" t="s">
        <v>232</v>
      </c>
      <c r="B27" t="s">
        <v>233</v>
      </c>
      <c r="C27" t="s">
        <v>61</v>
      </c>
      <c r="D27" t="s">
        <v>217</v>
      </c>
      <c r="E27" t="s">
        <v>234</v>
      </c>
      <c r="F27">
        <v>14</v>
      </c>
      <c r="G27" t="s">
        <v>235</v>
      </c>
      <c r="H27" t="s">
        <v>236</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100</v>
      </c>
      <c r="BG27" s="46">
        <v>0</v>
      </c>
      <c r="BH27" s="46">
        <v>0</v>
      </c>
      <c r="BI27" s="46" t="s">
        <v>59</v>
      </c>
      <c r="BJ27" s="46">
        <v>66.666666666666657</v>
      </c>
      <c r="BK27" s="46">
        <v>0</v>
      </c>
      <c r="BL27" s="46">
        <v>0</v>
      </c>
      <c r="BM27" s="46">
        <v>0</v>
      </c>
      <c r="BN27" s="46">
        <v>66.666666666666657</v>
      </c>
    </row>
    <row r="28" spans="1:66" x14ac:dyDescent="0.2">
      <c r="A28" t="s">
        <v>237</v>
      </c>
      <c r="B28" t="s">
        <v>233</v>
      </c>
      <c r="C28" t="s">
        <v>61</v>
      </c>
      <c r="D28" t="s">
        <v>217</v>
      </c>
      <c r="E28" t="s">
        <v>238</v>
      </c>
      <c r="F28">
        <v>14</v>
      </c>
      <c r="G28" t="s">
        <v>235</v>
      </c>
      <c r="H28" t="s">
        <v>239</v>
      </c>
      <c r="I28" s="46">
        <v>0</v>
      </c>
      <c r="J28" s="46">
        <v>0</v>
      </c>
      <c r="K28" s="46">
        <v>0</v>
      </c>
      <c r="L28" s="46">
        <v>0</v>
      </c>
      <c r="M28" s="46">
        <v>0</v>
      </c>
      <c r="N28" s="46">
        <v>0</v>
      </c>
      <c r="O28" s="46">
        <v>0</v>
      </c>
      <c r="P28" s="46">
        <v>0</v>
      </c>
      <c r="Q28" s="46">
        <v>0</v>
      </c>
      <c r="R28" s="46">
        <v>0</v>
      </c>
      <c r="S28" s="46">
        <v>66.666666666666657</v>
      </c>
      <c r="T28" s="46">
        <v>0</v>
      </c>
      <c r="U28" s="46">
        <v>0</v>
      </c>
      <c r="V28" s="46">
        <v>0</v>
      </c>
      <c r="W28" s="46">
        <v>0</v>
      </c>
      <c r="X28" s="46">
        <v>0</v>
      </c>
      <c r="Y28" s="46">
        <v>0</v>
      </c>
      <c r="Z28" s="46">
        <v>100</v>
      </c>
      <c r="AA28" s="46">
        <v>0</v>
      </c>
      <c r="AB28" s="46">
        <v>0</v>
      </c>
      <c r="AC28" s="46">
        <v>100</v>
      </c>
      <c r="AD28" s="46">
        <v>0</v>
      </c>
      <c r="AE28" s="46">
        <v>100</v>
      </c>
      <c r="AF28" s="46">
        <v>100</v>
      </c>
      <c r="AG28" s="46">
        <v>0</v>
      </c>
      <c r="AH28" s="46">
        <v>0</v>
      </c>
      <c r="AI28" s="46">
        <v>0</v>
      </c>
      <c r="AJ28" s="46">
        <v>0</v>
      </c>
      <c r="AK28" s="46">
        <v>0</v>
      </c>
      <c r="AL28" s="46">
        <v>0</v>
      </c>
      <c r="AM28" s="46">
        <v>0</v>
      </c>
      <c r="AN28" s="46">
        <v>66.666666666666657</v>
      </c>
      <c r="AO28" s="46">
        <v>0</v>
      </c>
      <c r="AP28" s="46">
        <v>100</v>
      </c>
      <c r="AQ28" s="46">
        <v>0</v>
      </c>
      <c r="AR28" s="46">
        <v>0</v>
      </c>
      <c r="AS28" s="46">
        <v>66.666666666666657</v>
      </c>
      <c r="AT28" s="46">
        <v>100</v>
      </c>
      <c r="AU28" s="46">
        <v>0</v>
      </c>
      <c r="AV28" s="46">
        <v>0</v>
      </c>
      <c r="AW28" s="46">
        <v>0</v>
      </c>
      <c r="AX28" s="46">
        <v>0</v>
      </c>
      <c r="AY28" s="46">
        <v>0</v>
      </c>
      <c r="AZ28" s="46" t="s">
        <v>59</v>
      </c>
      <c r="BA28" s="46">
        <v>0</v>
      </c>
      <c r="BB28" s="46">
        <v>0</v>
      </c>
      <c r="BC28" s="46">
        <v>0</v>
      </c>
      <c r="BD28" s="46">
        <v>0</v>
      </c>
      <c r="BE28" s="46">
        <v>0</v>
      </c>
      <c r="BF28" s="46">
        <v>100</v>
      </c>
      <c r="BG28" s="46">
        <v>0</v>
      </c>
      <c r="BH28" s="46">
        <v>0</v>
      </c>
      <c r="BI28" s="46" t="s">
        <v>59</v>
      </c>
      <c r="BJ28" s="46">
        <v>0</v>
      </c>
      <c r="BK28" s="46">
        <v>0</v>
      </c>
      <c r="BL28" s="46">
        <v>0</v>
      </c>
      <c r="BM28" s="46">
        <v>0</v>
      </c>
      <c r="BN28" s="46">
        <v>66.666666666666657</v>
      </c>
    </row>
    <row r="29" spans="1:66" x14ac:dyDescent="0.2">
      <c r="A29" t="s">
        <v>240</v>
      </c>
      <c r="B29" t="s">
        <v>241</v>
      </c>
      <c r="C29" t="s">
        <v>61</v>
      </c>
      <c r="D29" t="s">
        <v>217</v>
      </c>
      <c r="E29" t="s">
        <v>242</v>
      </c>
      <c r="F29">
        <v>14</v>
      </c>
      <c r="G29" t="s">
        <v>243</v>
      </c>
      <c r="H29" t="s">
        <v>244</v>
      </c>
      <c r="I29" s="46">
        <v>0</v>
      </c>
      <c r="J29" s="46" t="s">
        <v>59</v>
      </c>
      <c r="K29" s="46" t="s">
        <v>59</v>
      </c>
      <c r="L29" s="46">
        <v>100</v>
      </c>
      <c r="M29" s="46">
        <v>0</v>
      </c>
      <c r="N29" s="46" t="s">
        <v>59</v>
      </c>
      <c r="O29" s="46" t="s">
        <v>59</v>
      </c>
      <c r="P29" s="46" t="s">
        <v>59</v>
      </c>
      <c r="Q29" s="46" t="s">
        <v>59</v>
      </c>
      <c r="R29" s="46" t="s">
        <v>59</v>
      </c>
      <c r="S29" s="46">
        <v>0</v>
      </c>
      <c r="T29" s="46">
        <v>33.333333333333329</v>
      </c>
      <c r="U29" s="46" t="s">
        <v>59</v>
      </c>
      <c r="V29" s="46">
        <v>100</v>
      </c>
      <c r="W29" s="46">
        <v>33.333333333333329</v>
      </c>
      <c r="X29" s="46">
        <v>0</v>
      </c>
      <c r="Y29" s="46" t="s">
        <v>59</v>
      </c>
      <c r="Z29" s="46" t="s">
        <v>59</v>
      </c>
      <c r="AA29" s="46">
        <v>0</v>
      </c>
      <c r="AB29" s="46">
        <v>0</v>
      </c>
      <c r="AC29" s="46">
        <v>0</v>
      </c>
      <c r="AD29" s="46">
        <v>0</v>
      </c>
      <c r="AE29" s="46">
        <v>100</v>
      </c>
      <c r="AF29" s="46" t="s">
        <v>59</v>
      </c>
      <c r="AG29" s="46" t="s">
        <v>59</v>
      </c>
      <c r="AH29" s="46">
        <v>66.666666666666657</v>
      </c>
      <c r="AI29" s="46">
        <v>0</v>
      </c>
      <c r="AJ29" s="46" t="s">
        <v>59</v>
      </c>
      <c r="AK29" s="46">
        <v>0</v>
      </c>
      <c r="AL29" s="46" t="s">
        <v>59</v>
      </c>
      <c r="AM29" s="46">
        <v>0</v>
      </c>
      <c r="AN29" s="46">
        <v>33.333333333333329</v>
      </c>
      <c r="AO29" s="46">
        <v>66.666666666666657</v>
      </c>
      <c r="AP29" s="46" t="s">
        <v>59</v>
      </c>
      <c r="AQ29" s="46">
        <v>0</v>
      </c>
      <c r="AR29" s="46">
        <v>0</v>
      </c>
      <c r="AS29" s="46">
        <v>0</v>
      </c>
      <c r="AT29" s="46">
        <v>0</v>
      </c>
      <c r="AU29" s="46" t="s">
        <v>59</v>
      </c>
      <c r="AV29" s="46">
        <v>0</v>
      </c>
      <c r="AW29" s="46">
        <v>33.333333333333329</v>
      </c>
      <c r="AX29" s="46" t="s">
        <v>59</v>
      </c>
      <c r="AY29" s="46">
        <v>100</v>
      </c>
      <c r="AZ29" s="46" t="s">
        <v>59</v>
      </c>
      <c r="BA29" s="46">
        <v>0</v>
      </c>
      <c r="BB29" s="46" t="s">
        <v>59</v>
      </c>
      <c r="BC29" s="46" t="s">
        <v>59</v>
      </c>
      <c r="BD29" s="46" t="s">
        <v>59</v>
      </c>
      <c r="BE29" s="46">
        <v>0</v>
      </c>
      <c r="BF29" s="46">
        <v>66.666666666666657</v>
      </c>
      <c r="BG29" s="46" t="s">
        <v>59</v>
      </c>
      <c r="BH29" s="46">
        <v>100</v>
      </c>
      <c r="BI29" s="46">
        <v>100</v>
      </c>
      <c r="BJ29" s="46" t="s">
        <v>59</v>
      </c>
      <c r="BK29" s="46">
        <v>0</v>
      </c>
      <c r="BL29" s="46">
        <v>0</v>
      </c>
      <c r="BM29" s="46">
        <v>0</v>
      </c>
      <c r="BN29" s="46" t="s">
        <v>59</v>
      </c>
    </row>
    <row r="30" spans="1:66" x14ac:dyDescent="0.2">
      <c r="A30" t="s">
        <v>245</v>
      </c>
      <c r="B30" t="s">
        <v>241</v>
      </c>
      <c r="C30" t="s">
        <v>61</v>
      </c>
      <c r="D30" t="s">
        <v>217</v>
      </c>
      <c r="E30" t="s">
        <v>246</v>
      </c>
      <c r="F30">
        <v>14</v>
      </c>
      <c r="G30" t="s">
        <v>243</v>
      </c>
      <c r="H30" t="s">
        <v>247</v>
      </c>
      <c r="I30" s="46">
        <v>0</v>
      </c>
      <c r="J30" s="46" t="s">
        <v>59</v>
      </c>
      <c r="K30" s="46" t="s">
        <v>59</v>
      </c>
      <c r="L30" s="46">
        <v>100</v>
      </c>
      <c r="M30" s="46">
        <v>0</v>
      </c>
      <c r="N30" s="46" t="s">
        <v>59</v>
      </c>
      <c r="O30" s="46" t="s">
        <v>59</v>
      </c>
      <c r="P30" s="46" t="s">
        <v>59</v>
      </c>
      <c r="Q30" s="46" t="s">
        <v>59</v>
      </c>
      <c r="R30" s="46" t="s">
        <v>59</v>
      </c>
      <c r="S30" s="46">
        <v>0</v>
      </c>
      <c r="T30" s="46">
        <v>100</v>
      </c>
      <c r="U30" s="46" t="s">
        <v>59</v>
      </c>
      <c r="V30" s="46">
        <v>0</v>
      </c>
      <c r="W30" s="46">
        <v>33.333333333333329</v>
      </c>
      <c r="X30" s="46">
        <v>0</v>
      </c>
      <c r="Y30" s="46" t="s">
        <v>59</v>
      </c>
      <c r="Z30" s="46" t="s">
        <v>59</v>
      </c>
      <c r="AA30" s="46">
        <v>0</v>
      </c>
      <c r="AB30" s="46">
        <v>0</v>
      </c>
      <c r="AC30" s="46">
        <v>0</v>
      </c>
      <c r="AD30" s="46">
        <v>0</v>
      </c>
      <c r="AE30" s="46">
        <v>33.333333333333329</v>
      </c>
      <c r="AF30" s="46" t="s">
        <v>59</v>
      </c>
      <c r="AG30" s="46" t="s">
        <v>59</v>
      </c>
      <c r="AH30" s="46">
        <v>0</v>
      </c>
      <c r="AI30" s="46">
        <v>0</v>
      </c>
      <c r="AJ30" s="46" t="s">
        <v>59</v>
      </c>
      <c r="AK30" s="46">
        <v>0</v>
      </c>
      <c r="AL30" s="46" t="s">
        <v>59</v>
      </c>
      <c r="AM30" s="46">
        <v>100</v>
      </c>
      <c r="AN30" s="46">
        <v>0</v>
      </c>
      <c r="AO30" s="46">
        <v>100</v>
      </c>
      <c r="AP30" s="46" t="s">
        <v>59</v>
      </c>
      <c r="AQ30" s="46">
        <v>33.333333333333329</v>
      </c>
      <c r="AR30" s="46">
        <v>0</v>
      </c>
      <c r="AS30" s="46">
        <v>0</v>
      </c>
      <c r="AT30" s="46">
        <v>0</v>
      </c>
      <c r="AU30" s="46" t="s">
        <v>59</v>
      </c>
      <c r="AV30" s="46">
        <v>0</v>
      </c>
      <c r="AW30" s="46">
        <v>33.333333333333329</v>
      </c>
      <c r="AX30" s="46" t="s">
        <v>59</v>
      </c>
      <c r="AY30" s="46">
        <v>0</v>
      </c>
      <c r="AZ30" s="46" t="s">
        <v>59</v>
      </c>
      <c r="BA30" s="46">
        <v>0</v>
      </c>
      <c r="BB30" s="46" t="s">
        <v>59</v>
      </c>
      <c r="BC30" s="46" t="s">
        <v>59</v>
      </c>
      <c r="BD30" s="46" t="s">
        <v>59</v>
      </c>
      <c r="BE30" s="46">
        <v>0</v>
      </c>
      <c r="BF30" s="46">
        <v>66.666666666666657</v>
      </c>
      <c r="BG30" s="46" t="s">
        <v>59</v>
      </c>
      <c r="BH30" s="46">
        <v>0</v>
      </c>
      <c r="BI30" s="46">
        <v>33.333333333333329</v>
      </c>
      <c r="BJ30" s="46" t="s">
        <v>59</v>
      </c>
      <c r="BK30" s="46">
        <v>100</v>
      </c>
      <c r="BL30" s="46">
        <v>33.333333333333329</v>
      </c>
      <c r="BM30" s="46">
        <v>100</v>
      </c>
      <c r="BN30" s="46" t="s">
        <v>59</v>
      </c>
    </row>
    <row r="31" spans="1:66" x14ac:dyDescent="0.2">
      <c r="A31" t="s">
        <v>248</v>
      </c>
      <c r="B31" t="s">
        <v>249</v>
      </c>
      <c r="C31" t="s">
        <v>61</v>
      </c>
      <c r="D31" t="s">
        <v>217</v>
      </c>
      <c r="E31" t="s">
        <v>250</v>
      </c>
      <c r="F31">
        <v>14</v>
      </c>
      <c r="G31" t="s">
        <v>251</v>
      </c>
      <c r="H31" t="s">
        <v>252</v>
      </c>
      <c r="I31" s="46" t="s">
        <v>59</v>
      </c>
      <c r="J31" s="46" t="s">
        <v>59</v>
      </c>
      <c r="K31" s="46">
        <v>66.666666666666657</v>
      </c>
      <c r="L31" s="46" t="s">
        <v>59</v>
      </c>
      <c r="M31" s="46" t="s">
        <v>59</v>
      </c>
      <c r="N31" s="46">
        <v>0</v>
      </c>
      <c r="O31" s="46">
        <v>0</v>
      </c>
      <c r="P31" s="46" t="s">
        <v>59</v>
      </c>
      <c r="Q31" s="46">
        <v>100</v>
      </c>
      <c r="R31" s="46">
        <v>0</v>
      </c>
      <c r="S31" s="46" t="s">
        <v>59</v>
      </c>
      <c r="T31" s="46">
        <v>100</v>
      </c>
      <c r="U31" s="46">
        <v>33.333333333333329</v>
      </c>
      <c r="V31" s="46" t="s">
        <v>59</v>
      </c>
      <c r="W31" s="46">
        <v>100</v>
      </c>
      <c r="X31" s="46">
        <v>0</v>
      </c>
      <c r="Y31" s="46">
        <v>0</v>
      </c>
      <c r="Z31" s="46" t="s">
        <v>59</v>
      </c>
      <c r="AA31" s="46" t="s">
        <v>59</v>
      </c>
      <c r="AB31" s="46" t="s">
        <v>59</v>
      </c>
      <c r="AC31" s="46" t="s">
        <v>59</v>
      </c>
      <c r="AD31" s="46" t="s">
        <v>59</v>
      </c>
      <c r="AE31" s="46">
        <v>100</v>
      </c>
      <c r="AF31" s="46">
        <v>100</v>
      </c>
      <c r="AG31" s="46" t="s">
        <v>59</v>
      </c>
      <c r="AH31" s="46" t="s">
        <v>59</v>
      </c>
      <c r="AI31" s="46">
        <v>33.333333333333329</v>
      </c>
      <c r="AJ31" s="46">
        <v>0</v>
      </c>
      <c r="AK31" s="46" t="s">
        <v>59</v>
      </c>
      <c r="AL31" s="46" t="s">
        <v>59</v>
      </c>
      <c r="AM31" s="46" t="s">
        <v>59</v>
      </c>
      <c r="AN31" s="46">
        <v>100</v>
      </c>
      <c r="AO31" s="46">
        <v>0</v>
      </c>
      <c r="AP31" s="46" t="s">
        <v>59</v>
      </c>
      <c r="AQ31" s="46">
        <v>0</v>
      </c>
      <c r="AR31" s="46" t="s">
        <v>59</v>
      </c>
      <c r="AS31" s="46">
        <v>0</v>
      </c>
      <c r="AT31" s="46">
        <v>100</v>
      </c>
      <c r="AU31" s="46">
        <v>0</v>
      </c>
      <c r="AV31" s="46">
        <v>0</v>
      </c>
      <c r="AW31" s="46">
        <v>100</v>
      </c>
      <c r="AX31" s="46" t="s">
        <v>59</v>
      </c>
      <c r="AY31" s="46">
        <v>0</v>
      </c>
      <c r="AZ31" s="46">
        <v>0</v>
      </c>
      <c r="BA31" s="46" t="s">
        <v>59</v>
      </c>
      <c r="BB31" s="46" t="s">
        <v>59</v>
      </c>
      <c r="BC31" s="46" t="s">
        <v>59</v>
      </c>
      <c r="BD31" s="46" t="s">
        <v>59</v>
      </c>
      <c r="BE31" s="46">
        <v>100</v>
      </c>
      <c r="BF31" s="46" t="s">
        <v>59</v>
      </c>
      <c r="BG31" s="46">
        <v>0</v>
      </c>
      <c r="BH31" s="46" t="s">
        <v>59</v>
      </c>
      <c r="BI31" s="46">
        <v>0</v>
      </c>
      <c r="BJ31" s="46" t="s">
        <v>59</v>
      </c>
      <c r="BK31" s="46" t="s">
        <v>59</v>
      </c>
      <c r="BL31" s="46">
        <v>66.666666666666657</v>
      </c>
      <c r="BM31" s="46" t="s">
        <v>59</v>
      </c>
      <c r="BN31" s="46">
        <v>0</v>
      </c>
    </row>
    <row r="32" spans="1:66" x14ac:dyDescent="0.2">
      <c r="A32" t="s">
        <v>253</v>
      </c>
      <c r="B32" t="s">
        <v>249</v>
      </c>
      <c r="C32" t="s">
        <v>61</v>
      </c>
      <c r="D32" t="s">
        <v>217</v>
      </c>
      <c r="E32" t="s">
        <v>254</v>
      </c>
      <c r="F32">
        <v>14</v>
      </c>
      <c r="G32" t="s">
        <v>251</v>
      </c>
      <c r="H32" t="s">
        <v>255</v>
      </c>
      <c r="I32" s="46" t="s">
        <v>59</v>
      </c>
      <c r="J32" s="46" t="s">
        <v>59</v>
      </c>
      <c r="K32" s="46">
        <v>66.666666666666657</v>
      </c>
      <c r="L32" s="46" t="s">
        <v>59</v>
      </c>
      <c r="M32" s="46" t="s">
        <v>59</v>
      </c>
      <c r="N32" s="46">
        <v>0</v>
      </c>
      <c r="O32" s="46">
        <v>0</v>
      </c>
      <c r="P32" s="46" t="s">
        <v>59</v>
      </c>
      <c r="Q32" s="46">
        <v>100</v>
      </c>
      <c r="R32" s="46">
        <v>0</v>
      </c>
      <c r="S32" s="46" t="s">
        <v>59</v>
      </c>
      <c r="T32" s="46">
        <v>0</v>
      </c>
      <c r="U32" s="46">
        <v>0</v>
      </c>
      <c r="V32" s="46" t="s">
        <v>59</v>
      </c>
      <c r="W32" s="46">
        <v>100</v>
      </c>
      <c r="X32" s="46">
        <v>0</v>
      </c>
      <c r="Y32" s="46">
        <v>0</v>
      </c>
      <c r="Z32" s="46" t="s">
        <v>59</v>
      </c>
      <c r="AA32" s="46" t="s">
        <v>59</v>
      </c>
      <c r="AB32" s="46" t="s">
        <v>59</v>
      </c>
      <c r="AC32" s="46" t="s">
        <v>59</v>
      </c>
      <c r="AD32" s="46" t="s">
        <v>59</v>
      </c>
      <c r="AE32" s="46">
        <v>0</v>
      </c>
      <c r="AF32" s="46">
        <v>100</v>
      </c>
      <c r="AG32" s="46" t="s">
        <v>59</v>
      </c>
      <c r="AH32" s="46" t="s">
        <v>59</v>
      </c>
      <c r="AI32" s="46">
        <v>0</v>
      </c>
      <c r="AJ32" s="46">
        <v>0</v>
      </c>
      <c r="AK32" s="46" t="s">
        <v>59</v>
      </c>
      <c r="AL32" s="46" t="s">
        <v>59</v>
      </c>
      <c r="AM32" s="46" t="s">
        <v>59</v>
      </c>
      <c r="AN32" s="46">
        <v>100</v>
      </c>
      <c r="AO32" s="46">
        <v>66.666666666666657</v>
      </c>
      <c r="AP32" s="46" t="s">
        <v>59</v>
      </c>
      <c r="AQ32" s="46">
        <v>33.333333333333329</v>
      </c>
      <c r="AR32" s="46" t="s">
        <v>59</v>
      </c>
      <c r="AS32" s="46">
        <v>0</v>
      </c>
      <c r="AT32" s="46">
        <v>100</v>
      </c>
      <c r="AU32" s="46">
        <v>0</v>
      </c>
      <c r="AV32" s="46">
        <v>0</v>
      </c>
      <c r="AW32" s="46">
        <v>100</v>
      </c>
      <c r="AX32" s="46" t="s">
        <v>59</v>
      </c>
      <c r="AY32" s="46">
        <v>100</v>
      </c>
      <c r="AZ32" s="46" t="s">
        <v>59</v>
      </c>
      <c r="BA32" s="46" t="s">
        <v>59</v>
      </c>
      <c r="BB32" s="46" t="s">
        <v>59</v>
      </c>
      <c r="BC32" s="46" t="s">
        <v>59</v>
      </c>
      <c r="BD32" s="46" t="s">
        <v>59</v>
      </c>
      <c r="BE32" s="46">
        <v>100</v>
      </c>
      <c r="BF32" s="46" t="s">
        <v>59</v>
      </c>
      <c r="BG32" s="46">
        <v>0</v>
      </c>
      <c r="BH32" s="46" t="s">
        <v>59</v>
      </c>
      <c r="BI32" s="46">
        <v>0</v>
      </c>
      <c r="BJ32" s="46" t="s">
        <v>59</v>
      </c>
      <c r="BK32" s="46" t="s">
        <v>59</v>
      </c>
      <c r="BL32" s="46">
        <v>0</v>
      </c>
      <c r="BM32" s="46" t="s">
        <v>59</v>
      </c>
      <c r="BN32" s="46">
        <v>0</v>
      </c>
    </row>
    <row r="33" spans="1:66" x14ac:dyDescent="0.2">
      <c r="A33" t="s">
        <v>256</v>
      </c>
      <c r="B33" t="s">
        <v>257</v>
      </c>
      <c r="C33" t="s">
        <v>61</v>
      </c>
      <c r="D33" t="s">
        <v>258</v>
      </c>
      <c r="E33" t="s">
        <v>259</v>
      </c>
      <c r="F33">
        <v>15</v>
      </c>
      <c r="G33" t="s">
        <v>219</v>
      </c>
      <c r="H33" t="s">
        <v>260</v>
      </c>
      <c r="I33" s="46">
        <v>0</v>
      </c>
      <c r="J33" s="46" t="s">
        <v>59</v>
      </c>
      <c r="K33" s="46">
        <v>0</v>
      </c>
      <c r="L33" s="46" t="s">
        <v>59</v>
      </c>
      <c r="M33" s="46" t="s">
        <v>59</v>
      </c>
      <c r="N33" s="46">
        <v>100</v>
      </c>
      <c r="O33" s="46">
        <v>0</v>
      </c>
      <c r="P33" s="46">
        <v>0</v>
      </c>
      <c r="Q33" s="46">
        <v>0</v>
      </c>
      <c r="R33" s="46" t="s">
        <v>59</v>
      </c>
      <c r="S33" s="46">
        <v>66.666666666666657</v>
      </c>
      <c r="T33" s="46" t="s">
        <v>59</v>
      </c>
      <c r="U33" s="46">
        <v>100</v>
      </c>
      <c r="V33" s="46">
        <v>0</v>
      </c>
      <c r="W33" s="46">
        <v>33.333333333333329</v>
      </c>
      <c r="X33" s="46">
        <v>100</v>
      </c>
      <c r="Y33" s="46">
        <v>100</v>
      </c>
      <c r="Z33" s="46">
        <v>0</v>
      </c>
      <c r="AA33" s="46">
        <v>100</v>
      </c>
      <c r="AB33" s="46">
        <v>100</v>
      </c>
      <c r="AC33" s="46">
        <v>100</v>
      </c>
      <c r="AD33" s="46">
        <v>100</v>
      </c>
      <c r="AE33" s="46">
        <v>100</v>
      </c>
      <c r="AF33" s="46" t="s">
        <v>59</v>
      </c>
      <c r="AG33" s="46">
        <v>100</v>
      </c>
      <c r="AH33" s="46">
        <v>0</v>
      </c>
      <c r="AI33" s="46" t="s">
        <v>59</v>
      </c>
      <c r="AJ33" s="46">
        <v>33.333333333333329</v>
      </c>
      <c r="AK33" s="46">
        <v>100</v>
      </c>
      <c r="AL33" s="46">
        <v>100</v>
      </c>
      <c r="AM33" s="46">
        <v>100</v>
      </c>
      <c r="AN33" s="46">
        <v>66.666666666666657</v>
      </c>
      <c r="AO33" s="46" t="s">
        <v>59</v>
      </c>
      <c r="AP33" s="46">
        <v>100</v>
      </c>
      <c r="AQ33" s="46">
        <v>0</v>
      </c>
      <c r="AR33" s="46" t="s">
        <v>59</v>
      </c>
      <c r="AS33" s="46">
        <v>100</v>
      </c>
      <c r="AT33" s="46" t="s">
        <v>59</v>
      </c>
      <c r="AU33" s="46">
        <v>0</v>
      </c>
      <c r="AV33" s="46">
        <v>100</v>
      </c>
      <c r="AW33" s="46">
        <v>100</v>
      </c>
      <c r="AX33" s="46">
        <v>0</v>
      </c>
      <c r="AY33" s="46">
        <v>100</v>
      </c>
      <c r="AZ33" s="46">
        <v>100</v>
      </c>
      <c r="BA33" s="46">
        <v>100</v>
      </c>
      <c r="BB33" s="46">
        <v>100</v>
      </c>
      <c r="BC33" s="46" t="s">
        <v>59</v>
      </c>
      <c r="BD33" s="46">
        <v>100</v>
      </c>
      <c r="BE33" s="46">
        <v>0</v>
      </c>
      <c r="BF33" s="46">
        <v>100</v>
      </c>
      <c r="BG33" s="46" t="s">
        <v>59</v>
      </c>
      <c r="BH33" s="46" t="s">
        <v>59</v>
      </c>
      <c r="BI33" s="46" t="s">
        <v>59</v>
      </c>
      <c r="BJ33" s="46">
        <v>100</v>
      </c>
      <c r="BK33" s="46" t="s">
        <v>59</v>
      </c>
      <c r="BL33" s="46">
        <v>100</v>
      </c>
      <c r="BM33" s="46">
        <v>100</v>
      </c>
      <c r="BN33" s="46">
        <v>33.333333333333329</v>
      </c>
    </row>
    <row r="34" spans="1:66" x14ac:dyDescent="0.2">
      <c r="A34" t="s">
        <v>261</v>
      </c>
      <c r="B34" t="s">
        <v>257</v>
      </c>
      <c r="C34" t="s">
        <v>61</v>
      </c>
      <c r="D34" t="s">
        <v>258</v>
      </c>
      <c r="E34" t="s">
        <v>262</v>
      </c>
      <c r="F34">
        <v>15</v>
      </c>
      <c r="G34" t="s">
        <v>219</v>
      </c>
      <c r="H34" t="s">
        <v>263</v>
      </c>
      <c r="I34" s="46">
        <v>0</v>
      </c>
      <c r="J34" s="46" t="s">
        <v>59</v>
      </c>
      <c r="K34" s="46">
        <v>0</v>
      </c>
      <c r="L34" s="46" t="s">
        <v>59</v>
      </c>
      <c r="M34" s="46" t="s">
        <v>59</v>
      </c>
      <c r="N34" s="46">
        <v>0</v>
      </c>
      <c r="O34" s="46">
        <v>0</v>
      </c>
      <c r="P34" s="46">
        <v>0</v>
      </c>
      <c r="Q34" s="46">
        <v>0</v>
      </c>
      <c r="R34" s="46" t="s">
        <v>59</v>
      </c>
      <c r="S34" s="46">
        <v>0</v>
      </c>
      <c r="T34" s="46" t="s">
        <v>59</v>
      </c>
      <c r="U34" s="46">
        <v>0</v>
      </c>
      <c r="V34" s="46">
        <v>0</v>
      </c>
      <c r="W34" s="46">
        <v>0</v>
      </c>
      <c r="X34" s="46">
        <v>0</v>
      </c>
      <c r="Y34" s="46">
        <v>0</v>
      </c>
      <c r="Z34" s="46">
        <v>0</v>
      </c>
      <c r="AA34" s="46">
        <v>0</v>
      </c>
      <c r="AB34" s="46">
        <v>0</v>
      </c>
      <c r="AC34" s="46">
        <v>0</v>
      </c>
      <c r="AD34" s="46">
        <v>0</v>
      </c>
      <c r="AE34" s="46">
        <v>0</v>
      </c>
      <c r="AF34" s="46" t="s">
        <v>59</v>
      </c>
      <c r="AG34" s="46">
        <v>0</v>
      </c>
      <c r="AH34" s="46">
        <v>0</v>
      </c>
      <c r="AI34" s="46" t="s">
        <v>59</v>
      </c>
      <c r="AJ34" s="46">
        <v>0</v>
      </c>
      <c r="AK34" s="46">
        <v>0</v>
      </c>
      <c r="AL34" s="46">
        <v>100</v>
      </c>
      <c r="AM34" s="46">
        <v>0</v>
      </c>
      <c r="AN34" s="46" t="s">
        <v>59</v>
      </c>
      <c r="AO34" s="46" t="s">
        <v>59</v>
      </c>
      <c r="AP34" s="46">
        <v>0</v>
      </c>
      <c r="AQ34" s="46">
        <v>0</v>
      </c>
      <c r="AR34" s="46" t="s">
        <v>59</v>
      </c>
      <c r="AS34" s="46">
        <v>0</v>
      </c>
      <c r="AT34" s="46" t="s">
        <v>59</v>
      </c>
      <c r="AU34" s="46">
        <v>0</v>
      </c>
      <c r="AV34" s="46">
        <v>0</v>
      </c>
      <c r="AW34" s="46" t="s">
        <v>59</v>
      </c>
      <c r="AX34" s="46">
        <v>0</v>
      </c>
      <c r="AY34" s="46">
        <v>0</v>
      </c>
      <c r="AZ34" s="46">
        <v>0</v>
      </c>
      <c r="BA34" s="46">
        <v>0</v>
      </c>
      <c r="BB34" s="46">
        <v>0</v>
      </c>
      <c r="BC34" s="46" t="s">
        <v>59</v>
      </c>
      <c r="BD34" s="46" t="s">
        <v>59</v>
      </c>
      <c r="BE34" s="46">
        <v>0</v>
      </c>
      <c r="BF34" s="46">
        <v>100</v>
      </c>
      <c r="BG34" s="46" t="s">
        <v>59</v>
      </c>
      <c r="BH34" s="46" t="s">
        <v>59</v>
      </c>
      <c r="BI34" s="46" t="s">
        <v>59</v>
      </c>
      <c r="BJ34" s="46">
        <v>0</v>
      </c>
      <c r="BK34" s="46" t="s">
        <v>59</v>
      </c>
      <c r="BL34" s="46">
        <v>0</v>
      </c>
      <c r="BM34" s="46">
        <v>0</v>
      </c>
      <c r="BN34" s="46">
        <v>33.333333333333329</v>
      </c>
    </row>
    <row r="35" spans="1:66" x14ac:dyDescent="0.2">
      <c r="A35" t="s">
        <v>264</v>
      </c>
      <c r="B35" t="s">
        <v>265</v>
      </c>
      <c r="C35" t="s">
        <v>61</v>
      </c>
      <c r="D35" t="s">
        <v>258</v>
      </c>
      <c r="E35" t="s">
        <v>266</v>
      </c>
      <c r="F35">
        <v>15</v>
      </c>
      <c r="G35" t="s">
        <v>227</v>
      </c>
      <c r="H35" t="s">
        <v>267</v>
      </c>
      <c r="I35" s="46">
        <v>0</v>
      </c>
      <c r="J35" s="46">
        <v>100</v>
      </c>
      <c r="K35" s="46">
        <v>100</v>
      </c>
      <c r="L35" s="46">
        <v>100</v>
      </c>
      <c r="M35" s="46">
        <v>0</v>
      </c>
      <c r="N35" s="46" t="s">
        <v>59</v>
      </c>
      <c r="O35" s="46">
        <v>100</v>
      </c>
      <c r="P35" s="46">
        <v>33.333333333333329</v>
      </c>
      <c r="Q35" s="46">
        <v>100</v>
      </c>
      <c r="R35" s="46">
        <v>0</v>
      </c>
      <c r="S35" s="46">
        <v>0</v>
      </c>
      <c r="T35" s="46">
        <v>100</v>
      </c>
      <c r="U35" s="46">
        <v>100</v>
      </c>
      <c r="V35" s="46">
        <v>100</v>
      </c>
      <c r="W35" s="46">
        <v>100</v>
      </c>
      <c r="X35" s="46">
        <v>100</v>
      </c>
      <c r="Y35" s="46">
        <v>66.666666666666657</v>
      </c>
      <c r="Z35" s="46">
        <v>100</v>
      </c>
      <c r="AA35" s="46">
        <v>66.666666666666657</v>
      </c>
      <c r="AB35" s="46">
        <v>100</v>
      </c>
      <c r="AC35" s="46">
        <v>66.666666666666657</v>
      </c>
      <c r="AD35" s="46">
        <v>0</v>
      </c>
      <c r="AE35" s="46">
        <v>100</v>
      </c>
      <c r="AF35" s="46">
        <v>100</v>
      </c>
      <c r="AG35" s="46">
        <v>33.333333333333329</v>
      </c>
      <c r="AH35" s="46">
        <v>100</v>
      </c>
      <c r="AI35" s="46">
        <v>66.666666666666657</v>
      </c>
      <c r="AJ35" s="46">
        <v>33.333333333333329</v>
      </c>
      <c r="AK35" s="46">
        <v>33.333333333333329</v>
      </c>
      <c r="AL35" s="46" t="s">
        <v>59</v>
      </c>
      <c r="AM35" s="46" t="s">
        <v>59</v>
      </c>
      <c r="AN35" s="46">
        <v>100</v>
      </c>
      <c r="AO35" s="46">
        <v>66.666666666666657</v>
      </c>
      <c r="AP35" s="46">
        <v>100</v>
      </c>
      <c r="AQ35" s="46">
        <v>0</v>
      </c>
      <c r="AR35" s="46">
        <v>0</v>
      </c>
      <c r="AS35" s="46">
        <v>0</v>
      </c>
      <c r="AT35" s="46">
        <v>100</v>
      </c>
      <c r="AU35" s="46">
        <v>0</v>
      </c>
      <c r="AV35" s="46">
        <v>100</v>
      </c>
      <c r="AW35" s="46">
        <v>0</v>
      </c>
      <c r="AX35" s="46">
        <v>0</v>
      </c>
      <c r="AY35" s="46" t="s">
        <v>59</v>
      </c>
      <c r="AZ35" s="46">
        <v>100</v>
      </c>
      <c r="BA35" s="46">
        <v>33.333333333333329</v>
      </c>
      <c r="BB35" s="46">
        <v>100</v>
      </c>
      <c r="BC35" s="46">
        <v>0</v>
      </c>
      <c r="BD35" s="46">
        <v>100</v>
      </c>
      <c r="BE35" s="46">
        <v>0</v>
      </c>
      <c r="BF35" s="46">
        <v>100</v>
      </c>
      <c r="BG35" s="46">
        <v>0</v>
      </c>
      <c r="BH35" s="46">
        <v>100</v>
      </c>
      <c r="BI35" s="46">
        <v>100</v>
      </c>
      <c r="BJ35" s="46">
        <v>100</v>
      </c>
      <c r="BK35" s="46">
        <v>100</v>
      </c>
      <c r="BL35" s="46">
        <v>33.333333333333329</v>
      </c>
      <c r="BM35" s="46">
        <v>0</v>
      </c>
      <c r="BN35" s="46">
        <v>0</v>
      </c>
    </row>
    <row r="36" spans="1:66" x14ac:dyDescent="0.2">
      <c r="A36" t="s">
        <v>268</v>
      </c>
      <c r="B36" t="s">
        <v>265</v>
      </c>
      <c r="C36" t="s">
        <v>61</v>
      </c>
      <c r="D36" t="s">
        <v>258</v>
      </c>
      <c r="E36" t="s">
        <v>269</v>
      </c>
      <c r="F36">
        <v>15</v>
      </c>
      <c r="G36" t="s">
        <v>227</v>
      </c>
      <c r="H36" t="s">
        <v>270</v>
      </c>
      <c r="I36" s="46">
        <v>0</v>
      </c>
      <c r="J36" s="46">
        <v>33.333333333333329</v>
      </c>
      <c r="K36" s="46">
        <v>100</v>
      </c>
      <c r="L36" s="46">
        <v>100</v>
      </c>
      <c r="M36" s="46">
        <v>0</v>
      </c>
      <c r="N36" s="46" t="s">
        <v>59</v>
      </c>
      <c r="O36" s="46">
        <v>100</v>
      </c>
      <c r="P36" s="46">
        <v>33.333333333333329</v>
      </c>
      <c r="Q36" s="46">
        <v>0</v>
      </c>
      <c r="R36" s="46">
        <v>0</v>
      </c>
      <c r="S36" s="46">
        <v>0</v>
      </c>
      <c r="T36" s="46">
        <v>0</v>
      </c>
      <c r="U36" s="46">
        <v>0</v>
      </c>
      <c r="V36" s="46">
        <v>0</v>
      </c>
      <c r="W36" s="46">
        <v>100</v>
      </c>
      <c r="X36" s="46">
        <v>100</v>
      </c>
      <c r="Y36" s="46">
        <v>66.666666666666657</v>
      </c>
      <c r="Z36" s="46">
        <v>0</v>
      </c>
      <c r="AA36" s="46">
        <v>66.666666666666657</v>
      </c>
      <c r="AB36" s="46">
        <v>0</v>
      </c>
      <c r="AC36" s="46">
        <v>0</v>
      </c>
      <c r="AD36" s="46">
        <v>33.333333333333329</v>
      </c>
      <c r="AE36" s="46">
        <v>100</v>
      </c>
      <c r="AF36" s="46">
        <v>0</v>
      </c>
      <c r="AG36" s="46">
        <v>0</v>
      </c>
      <c r="AH36" s="46">
        <v>0</v>
      </c>
      <c r="AI36" s="46">
        <v>0</v>
      </c>
      <c r="AJ36" s="46">
        <v>0</v>
      </c>
      <c r="AK36" s="46">
        <v>0</v>
      </c>
      <c r="AL36" s="46" t="s">
        <v>59</v>
      </c>
      <c r="AM36" s="46" t="s">
        <v>59</v>
      </c>
      <c r="AN36" s="46">
        <v>100</v>
      </c>
      <c r="AO36" s="46">
        <v>0</v>
      </c>
      <c r="AP36" s="46">
        <v>100</v>
      </c>
      <c r="AQ36" s="46">
        <v>0</v>
      </c>
      <c r="AR36" s="46">
        <v>0</v>
      </c>
      <c r="AS36" s="46">
        <v>0</v>
      </c>
      <c r="AT36" s="46">
        <v>0</v>
      </c>
      <c r="AU36" s="46">
        <v>0</v>
      </c>
      <c r="AV36" s="46">
        <v>100</v>
      </c>
      <c r="AW36" s="46">
        <v>0</v>
      </c>
      <c r="AX36" s="46">
        <v>0</v>
      </c>
      <c r="AY36" s="46" t="s">
        <v>59</v>
      </c>
      <c r="AZ36" s="46">
        <v>33.333333333333329</v>
      </c>
      <c r="BA36" s="46">
        <v>33.333333333333329</v>
      </c>
      <c r="BB36" s="46">
        <v>0</v>
      </c>
      <c r="BC36" s="46">
        <v>0</v>
      </c>
      <c r="BD36" s="46">
        <v>0</v>
      </c>
      <c r="BE36" s="46">
        <v>0</v>
      </c>
      <c r="BF36" s="46">
        <v>100</v>
      </c>
      <c r="BG36" s="46">
        <v>33.333333333333329</v>
      </c>
      <c r="BH36" s="46">
        <v>100</v>
      </c>
      <c r="BI36" s="46">
        <v>100</v>
      </c>
      <c r="BJ36" s="46">
        <v>33.333333333333329</v>
      </c>
      <c r="BK36" s="46">
        <v>0</v>
      </c>
      <c r="BL36" s="46">
        <v>33.333333333333329</v>
      </c>
      <c r="BM36" s="46">
        <v>0</v>
      </c>
      <c r="BN36" s="46">
        <v>0</v>
      </c>
    </row>
    <row r="37" spans="1:66" x14ac:dyDescent="0.2">
      <c r="A37" t="s">
        <v>271</v>
      </c>
      <c r="B37" t="s">
        <v>272</v>
      </c>
      <c r="C37" t="s">
        <v>61</v>
      </c>
      <c r="D37" t="s">
        <v>258</v>
      </c>
      <c r="E37" t="s">
        <v>273</v>
      </c>
      <c r="F37">
        <v>15</v>
      </c>
      <c r="G37" t="s">
        <v>235</v>
      </c>
      <c r="H37" t="s">
        <v>274</v>
      </c>
      <c r="I37" s="46">
        <v>0</v>
      </c>
      <c r="J37" s="46">
        <v>0</v>
      </c>
      <c r="K37" s="46">
        <v>33.333333333333329</v>
      </c>
      <c r="L37" s="46">
        <v>0</v>
      </c>
      <c r="M37" s="46">
        <v>0</v>
      </c>
      <c r="N37" s="46">
        <v>0</v>
      </c>
      <c r="O37" s="46">
        <v>0</v>
      </c>
      <c r="P37" s="46">
        <v>100</v>
      </c>
      <c r="Q37" s="46">
        <v>0</v>
      </c>
      <c r="R37" s="46">
        <v>0</v>
      </c>
      <c r="S37" s="46">
        <v>0</v>
      </c>
      <c r="T37" s="46">
        <v>0</v>
      </c>
      <c r="U37" s="46">
        <v>100</v>
      </c>
      <c r="V37" s="46">
        <v>0</v>
      </c>
      <c r="W37" s="46">
        <v>0</v>
      </c>
      <c r="X37" s="46">
        <v>0</v>
      </c>
      <c r="Y37" s="46">
        <v>0</v>
      </c>
      <c r="Z37" s="46">
        <v>66.666666666666657</v>
      </c>
      <c r="AA37" s="46">
        <v>0</v>
      </c>
      <c r="AB37" s="46">
        <v>100</v>
      </c>
      <c r="AC37" s="46">
        <v>0</v>
      </c>
      <c r="AD37" s="46">
        <v>100</v>
      </c>
      <c r="AE37" s="46">
        <v>100</v>
      </c>
      <c r="AF37" s="46">
        <v>0</v>
      </c>
      <c r="AG37" s="46">
        <v>66.666666666666657</v>
      </c>
      <c r="AH37" s="46">
        <v>0</v>
      </c>
      <c r="AI37" s="46">
        <v>0</v>
      </c>
      <c r="AJ37" s="46">
        <v>0</v>
      </c>
      <c r="AK37" s="46">
        <v>0</v>
      </c>
      <c r="AL37" s="46">
        <v>0</v>
      </c>
      <c r="AM37" s="46">
        <v>100</v>
      </c>
      <c r="AN37" s="46">
        <v>100</v>
      </c>
      <c r="AO37" s="46">
        <v>66.666666666666657</v>
      </c>
      <c r="AP37" s="46">
        <v>100</v>
      </c>
      <c r="AQ37" s="46">
        <v>0</v>
      </c>
      <c r="AR37" s="46">
        <v>0</v>
      </c>
      <c r="AS37" s="46">
        <v>66.666666666666657</v>
      </c>
      <c r="AT37" s="46">
        <v>100</v>
      </c>
      <c r="AU37" s="46">
        <v>0</v>
      </c>
      <c r="AV37" s="46">
        <v>100</v>
      </c>
      <c r="AW37" s="46">
        <v>0</v>
      </c>
      <c r="AX37" s="46">
        <v>0</v>
      </c>
      <c r="AY37" s="46">
        <v>0</v>
      </c>
      <c r="AZ37" s="46">
        <v>0</v>
      </c>
      <c r="BA37" s="46">
        <v>33.333333333333329</v>
      </c>
      <c r="BB37" s="46">
        <v>66.666666666666657</v>
      </c>
      <c r="BC37" s="46">
        <v>66.666666666666657</v>
      </c>
      <c r="BD37" s="46">
        <v>100</v>
      </c>
      <c r="BE37" s="46">
        <v>100</v>
      </c>
      <c r="BF37" s="46">
        <v>100</v>
      </c>
      <c r="BG37" s="46">
        <v>0</v>
      </c>
      <c r="BH37" s="46">
        <v>100</v>
      </c>
      <c r="BI37" s="46" t="s">
        <v>59</v>
      </c>
      <c r="BJ37" s="46">
        <v>0</v>
      </c>
      <c r="BK37" s="46">
        <v>0</v>
      </c>
      <c r="BL37" s="46">
        <v>0</v>
      </c>
      <c r="BM37" s="46">
        <v>100</v>
      </c>
      <c r="BN37" s="46">
        <v>66.666666666666657</v>
      </c>
    </row>
    <row r="38" spans="1:66" x14ac:dyDescent="0.2">
      <c r="A38" t="s">
        <v>275</v>
      </c>
      <c r="B38" t="s">
        <v>272</v>
      </c>
      <c r="C38" t="s">
        <v>61</v>
      </c>
      <c r="D38" t="s">
        <v>258</v>
      </c>
      <c r="E38" t="s">
        <v>276</v>
      </c>
      <c r="F38">
        <v>15</v>
      </c>
      <c r="G38" t="s">
        <v>235</v>
      </c>
      <c r="H38" t="s">
        <v>277</v>
      </c>
      <c r="I38" s="46">
        <v>0</v>
      </c>
      <c r="J38" s="46">
        <v>0</v>
      </c>
      <c r="K38" s="46">
        <v>100</v>
      </c>
      <c r="L38" s="46">
        <v>0</v>
      </c>
      <c r="M38" s="46">
        <v>0</v>
      </c>
      <c r="N38" s="46">
        <v>0</v>
      </c>
      <c r="O38" s="46">
        <v>0</v>
      </c>
      <c r="P38" s="46">
        <v>0</v>
      </c>
      <c r="Q38" s="46">
        <v>0</v>
      </c>
      <c r="R38" s="46">
        <v>0</v>
      </c>
      <c r="S38" s="46">
        <v>0</v>
      </c>
      <c r="T38" s="46">
        <v>0</v>
      </c>
      <c r="U38" s="46">
        <v>0</v>
      </c>
      <c r="V38" s="46">
        <v>0</v>
      </c>
      <c r="W38" s="46">
        <v>0</v>
      </c>
      <c r="X38" s="46">
        <v>0</v>
      </c>
      <c r="Y38" s="46">
        <v>0</v>
      </c>
      <c r="Z38" s="46">
        <v>0</v>
      </c>
      <c r="AA38" s="46">
        <v>0</v>
      </c>
      <c r="AB38" s="46">
        <v>66.666666666666657</v>
      </c>
      <c r="AC38" s="46">
        <v>0</v>
      </c>
      <c r="AD38" s="46">
        <v>0</v>
      </c>
      <c r="AE38" s="46">
        <v>0</v>
      </c>
      <c r="AF38" s="46">
        <v>100</v>
      </c>
      <c r="AG38" s="46">
        <v>0</v>
      </c>
      <c r="AH38" s="46">
        <v>0</v>
      </c>
      <c r="AI38" s="46">
        <v>0</v>
      </c>
      <c r="AJ38" s="46">
        <v>0</v>
      </c>
      <c r="AK38" s="46">
        <v>0</v>
      </c>
      <c r="AL38" s="46">
        <v>0</v>
      </c>
      <c r="AM38" s="46">
        <v>0</v>
      </c>
      <c r="AN38" s="46" t="s">
        <v>59</v>
      </c>
      <c r="AO38" s="46">
        <v>66.666666666666657</v>
      </c>
      <c r="AP38" s="46">
        <v>100</v>
      </c>
      <c r="AQ38" s="46">
        <v>0</v>
      </c>
      <c r="AR38" s="46">
        <v>0</v>
      </c>
      <c r="AS38" s="46">
        <v>0</v>
      </c>
      <c r="AT38" s="46">
        <v>0</v>
      </c>
      <c r="AU38" s="46">
        <v>0</v>
      </c>
      <c r="AV38" s="46">
        <v>0</v>
      </c>
      <c r="AW38" s="46">
        <v>0</v>
      </c>
      <c r="AX38" s="46">
        <v>0</v>
      </c>
      <c r="AY38" s="46">
        <v>0</v>
      </c>
      <c r="AZ38" s="46">
        <v>0</v>
      </c>
      <c r="BA38" s="46">
        <v>0</v>
      </c>
      <c r="BB38" s="46">
        <v>0</v>
      </c>
      <c r="BC38" s="46">
        <v>0</v>
      </c>
      <c r="BD38" s="46">
        <v>0</v>
      </c>
      <c r="BE38" s="46">
        <v>0</v>
      </c>
      <c r="BF38" s="46">
        <v>100</v>
      </c>
      <c r="BG38" s="46">
        <v>0</v>
      </c>
      <c r="BH38" s="46">
        <v>0</v>
      </c>
      <c r="BI38" s="46" t="s">
        <v>59</v>
      </c>
      <c r="BJ38" s="46">
        <v>0</v>
      </c>
      <c r="BK38" s="46">
        <v>0</v>
      </c>
      <c r="BL38" s="46">
        <v>0</v>
      </c>
      <c r="BM38" s="46">
        <v>0</v>
      </c>
      <c r="BN38" s="46">
        <v>0</v>
      </c>
    </row>
    <row r="39" spans="1:66" x14ac:dyDescent="0.2">
      <c r="A39" t="s">
        <v>278</v>
      </c>
      <c r="B39" t="s">
        <v>279</v>
      </c>
      <c r="C39" t="s">
        <v>61</v>
      </c>
      <c r="D39" t="s">
        <v>258</v>
      </c>
      <c r="E39" t="s">
        <v>280</v>
      </c>
      <c r="F39">
        <v>15</v>
      </c>
      <c r="G39" t="s">
        <v>243</v>
      </c>
      <c r="H39" t="s">
        <v>281</v>
      </c>
      <c r="I39" s="46">
        <v>100</v>
      </c>
      <c r="J39" s="46" t="s">
        <v>59</v>
      </c>
      <c r="K39" s="46" t="s">
        <v>59</v>
      </c>
      <c r="L39" s="46">
        <v>100</v>
      </c>
      <c r="M39" s="46">
        <v>100</v>
      </c>
      <c r="N39" s="46" t="s">
        <v>59</v>
      </c>
      <c r="O39" s="46" t="s">
        <v>59</v>
      </c>
      <c r="P39" s="46" t="s">
        <v>59</v>
      </c>
      <c r="Q39" s="46" t="s">
        <v>59</v>
      </c>
      <c r="R39" s="46" t="s">
        <v>59</v>
      </c>
      <c r="S39" s="46">
        <v>66.666666666666657</v>
      </c>
      <c r="T39" s="46">
        <v>100</v>
      </c>
      <c r="U39" s="46" t="s">
        <v>59</v>
      </c>
      <c r="V39" s="46">
        <v>100</v>
      </c>
      <c r="W39" s="46">
        <v>33.333333333333329</v>
      </c>
      <c r="X39" s="46">
        <v>66.666666666666657</v>
      </c>
      <c r="Y39" s="46" t="s">
        <v>59</v>
      </c>
      <c r="Z39" s="46" t="s">
        <v>59</v>
      </c>
      <c r="AA39" s="46">
        <v>33.333333333333329</v>
      </c>
      <c r="AB39" s="46">
        <v>33.333333333333329</v>
      </c>
      <c r="AC39" s="46">
        <v>66.666666666666657</v>
      </c>
      <c r="AD39" s="46">
        <v>33.333333333333329</v>
      </c>
      <c r="AE39" s="46">
        <v>100</v>
      </c>
      <c r="AF39" s="46" t="s">
        <v>59</v>
      </c>
      <c r="AG39" s="46" t="s">
        <v>59</v>
      </c>
      <c r="AH39" s="46">
        <v>66.666666666666657</v>
      </c>
      <c r="AI39" s="46">
        <v>100</v>
      </c>
      <c r="AJ39" s="46" t="s">
        <v>59</v>
      </c>
      <c r="AK39" s="46">
        <v>0</v>
      </c>
      <c r="AL39" s="46" t="s">
        <v>59</v>
      </c>
      <c r="AM39" s="46">
        <v>100</v>
      </c>
      <c r="AN39" s="46">
        <v>100</v>
      </c>
      <c r="AO39" s="46">
        <v>100</v>
      </c>
      <c r="AP39" s="46" t="s">
        <v>59</v>
      </c>
      <c r="AQ39" s="46">
        <v>0</v>
      </c>
      <c r="AR39" s="46">
        <v>100</v>
      </c>
      <c r="AS39" s="46">
        <v>33.333333333333329</v>
      </c>
      <c r="AT39" s="46">
        <v>0</v>
      </c>
      <c r="AU39" s="46" t="s">
        <v>59</v>
      </c>
      <c r="AV39" s="46">
        <v>0</v>
      </c>
      <c r="AW39" s="46">
        <v>33.333333333333329</v>
      </c>
      <c r="AX39" s="46" t="s">
        <v>59</v>
      </c>
      <c r="AY39" s="46">
        <v>100</v>
      </c>
      <c r="AZ39" s="46" t="s">
        <v>59</v>
      </c>
      <c r="BA39" s="46">
        <v>0</v>
      </c>
      <c r="BB39" s="46" t="s">
        <v>59</v>
      </c>
      <c r="BC39" s="46" t="s">
        <v>59</v>
      </c>
      <c r="BD39" s="46" t="s">
        <v>59</v>
      </c>
      <c r="BE39" s="46">
        <v>0</v>
      </c>
      <c r="BF39" s="46">
        <v>66.666666666666657</v>
      </c>
      <c r="BG39" s="46" t="s">
        <v>59</v>
      </c>
      <c r="BH39" s="46">
        <v>100</v>
      </c>
      <c r="BI39" s="46">
        <v>100</v>
      </c>
      <c r="BJ39" s="46" t="s">
        <v>59</v>
      </c>
      <c r="BK39" s="46">
        <v>0</v>
      </c>
      <c r="BL39" s="46">
        <v>33.333333333333329</v>
      </c>
      <c r="BM39" s="46">
        <v>100</v>
      </c>
      <c r="BN39" s="46" t="s">
        <v>59</v>
      </c>
    </row>
    <row r="40" spans="1:66" x14ac:dyDescent="0.2">
      <c r="A40" t="s">
        <v>282</v>
      </c>
      <c r="B40" t="s">
        <v>279</v>
      </c>
      <c r="C40" t="s">
        <v>61</v>
      </c>
      <c r="D40" t="s">
        <v>258</v>
      </c>
      <c r="E40" t="s">
        <v>283</v>
      </c>
      <c r="F40">
        <v>15</v>
      </c>
      <c r="G40" t="s">
        <v>243</v>
      </c>
      <c r="H40" t="s">
        <v>284</v>
      </c>
      <c r="I40" s="46">
        <v>0</v>
      </c>
      <c r="J40" s="46" t="s">
        <v>59</v>
      </c>
      <c r="K40" s="46" t="s">
        <v>59</v>
      </c>
      <c r="L40" s="46">
        <v>0</v>
      </c>
      <c r="M40" s="46">
        <v>0</v>
      </c>
      <c r="N40" s="46" t="s">
        <v>59</v>
      </c>
      <c r="O40" s="46" t="s">
        <v>59</v>
      </c>
      <c r="P40" s="46" t="s">
        <v>59</v>
      </c>
      <c r="Q40" s="46" t="s">
        <v>59</v>
      </c>
      <c r="R40" s="46" t="s">
        <v>59</v>
      </c>
      <c r="S40" s="46">
        <v>33.333333333333329</v>
      </c>
      <c r="T40" s="46">
        <v>0</v>
      </c>
      <c r="U40" s="46" t="s">
        <v>59</v>
      </c>
      <c r="V40" s="46">
        <v>0</v>
      </c>
      <c r="W40" s="46" t="s">
        <v>59</v>
      </c>
      <c r="X40" s="46">
        <v>0</v>
      </c>
      <c r="Y40" s="46" t="s">
        <v>59</v>
      </c>
      <c r="Z40" s="46" t="s">
        <v>59</v>
      </c>
      <c r="AA40" s="46">
        <v>0</v>
      </c>
      <c r="AB40" s="46">
        <v>0</v>
      </c>
      <c r="AC40" s="46">
        <v>66.666666666666657</v>
      </c>
      <c r="AD40" s="46">
        <v>33.333333333333329</v>
      </c>
      <c r="AE40" s="46">
        <v>0</v>
      </c>
      <c r="AF40" s="46" t="s">
        <v>59</v>
      </c>
      <c r="AG40" s="46" t="s">
        <v>59</v>
      </c>
      <c r="AH40" s="46">
        <v>66.666666666666657</v>
      </c>
      <c r="AI40" s="46">
        <v>0</v>
      </c>
      <c r="AJ40" s="46" t="s">
        <v>59</v>
      </c>
      <c r="AK40" s="46">
        <v>100</v>
      </c>
      <c r="AL40" s="46" t="s">
        <v>59</v>
      </c>
      <c r="AM40" s="46">
        <v>0</v>
      </c>
      <c r="AN40" s="46" t="s">
        <v>59</v>
      </c>
      <c r="AO40" s="46">
        <v>0</v>
      </c>
      <c r="AP40" s="46" t="s">
        <v>59</v>
      </c>
      <c r="AQ40" s="46">
        <v>0</v>
      </c>
      <c r="AR40" s="46">
        <v>0</v>
      </c>
      <c r="AS40" s="46">
        <v>0</v>
      </c>
      <c r="AT40" s="46">
        <v>100</v>
      </c>
      <c r="AU40" s="46" t="s">
        <v>59</v>
      </c>
      <c r="AV40" s="46">
        <v>0</v>
      </c>
      <c r="AW40" s="46" t="s">
        <v>59</v>
      </c>
      <c r="AX40" s="46" t="s">
        <v>59</v>
      </c>
      <c r="AY40" s="46">
        <v>0</v>
      </c>
      <c r="AZ40" s="46" t="s">
        <v>59</v>
      </c>
      <c r="BA40" s="46">
        <v>33.333333333333329</v>
      </c>
      <c r="BB40" s="46" t="s">
        <v>59</v>
      </c>
      <c r="BC40" s="46" t="s">
        <v>59</v>
      </c>
      <c r="BD40" s="46" t="s">
        <v>59</v>
      </c>
      <c r="BE40" s="46">
        <v>0</v>
      </c>
      <c r="BF40" s="46" t="s">
        <v>59</v>
      </c>
      <c r="BG40" s="46" t="s">
        <v>59</v>
      </c>
      <c r="BH40" s="46">
        <v>0</v>
      </c>
      <c r="BI40" s="46" t="s">
        <v>59</v>
      </c>
      <c r="BJ40" s="46" t="s">
        <v>59</v>
      </c>
      <c r="BK40" s="46">
        <v>0</v>
      </c>
      <c r="BL40" s="46">
        <v>33.333333333333329</v>
      </c>
      <c r="BM40" s="46">
        <v>66.666666666666657</v>
      </c>
      <c r="BN40" s="46" t="s">
        <v>59</v>
      </c>
    </row>
    <row r="41" spans="1:66" x14ac:dyDescent="0.2">
      <c r="A41" t="s">
        <v>285</v>
      </c>
      <c r="B41" t="s">
        <v>286</v>
      </c>
      <c r="C41" t="s">
        <v>61</v>
      </c>
      <c r="D41" t="s">
        <v>258</v>
      </c>
      <c r="E41" t="s">
        <v>287</v>
      </c>
      <c r="F41">
        <v>15</v>
      </c>
      <c r="G41" t="s">
        <v>251</v>
      </c>
      <c r="H41" t="s">
        <v>288</v>
      </c>
      <c r="I41" s="46" t="s">
        <v>59</v>
      </c>
      <c r="J41" s="46" t="s">
        <v>59</v>
      </c>
      <c r="K41" s="46">
        <v>66.666666666666657</v>
      </c>
      <c r="L41" s="46" t="s">
        <v>59</v>
      </c>
      <c r="M41" s="46" t="s">
        <v>59</v>
      </c>
      <c r="N41" s="46">
        <v>100</v>
      </c>
      <c r="O41" s="46">
        <v>0</v>
      </c>
      <c r="P41" s="46" t="s">
        <v>59</v>
      </c>
      <c r="Q41" s="46">
        <v>100</v>
      </c>
      <c r="R41" s="46">
        <v>0</v>
      </c>
      <c r="S41" s="46" t="s">
        <v>59</v>
      </c>
      <c r="T41" s="46">
        <v>100</v>
      </c>
      <c r="U41" s="46">
        <v>100</v>
      </c>
      <c r="V41" s="46" t="s">
        <v>59</v>
      </c>
      <c r="W41" s="46">
        <v>100</v>
      </c>
      <c r="X41" s="46">
        <v>0</v>
      </c>
      <c r="Y41" s="46">
        <v>100</v>
      </c>
      <c r="Z41" s="46" t="s">
        <v>59</v>
      </c>
      <c r="AA41" s="46" t="s">
        <v>59</v>
      </c>
      <c r="AB41" s="46" t="s">
        <v>59</v>
      </c>
      <c r="AC41" s="46" t="s">
        <v>59</v>
      </c>
      <c r="AD41" s="46" t="s">
        <v>59</v>
      </c>
      <c r="AE41" s="46">
        <v>100</v>
      </c>
      <c r="AF41" s="46">
        <v>100</v>
      </c>
      <c r="AG41" s="46" t="s">
        <v>59</v>
      </c>
      <c r="AH41" s="46" t="s">
        <v>59</v>
      </c>
      <c r="AI41" s="46">
        <v>0</v>
      </c>
      <c r="AJ41" s="46">
        <v>0</v>
      </c>
      <c r="AK41" s="46" t="s">
        <v>59</v>
      </c>
      <c r="AL41" s="46" t="s">
        <v>59</v>
      </c>
      <c r="AM41" s="46" t="s">
        <v>59</v>
      </c>
      <c r="AN41" s="46">
        <v>100</v>
      </c>
      <c r="AO41" s="46">
        <v>0</v>
      </c>
      <c r="AP41" s="46" t="s">
        <v>59</v>
      </c>
      <c r="AQ41" s="46">
        <v>0</v>
      </c>
      <c r="AR41" s="46" t="s">
        <v>59</v>
      </c>
      <c r="AS41" s="46">
        <v>0</v>
      </c>
      <c r="AT41" s="46">
        <v>100</v>
      </c>
      <c r="AU41" s="46">
        <v>0</v>
      </c>
      <c r="AV41" s="46">
        <v>0</v>
      </c>
      <c r="AW41" s="46">
        <v>100</v>
      </c>
      <c r="AX41" s="46" t="s">
        <v>59</v>
      </c>
      <c r="AY41" s="46">
        <v>0</v>
      </c>
      <c r="AZ41" s="46">
        <v>0</v>
      </c>
      <c r="BA41" s="46" t="s">
        <v>59</v>
      </c>
      <c r="BB41" s="46" t="s">
        <v>59</v>
      </c>
      <c r="BC41" s="46" t="s">
        <v>59</v>
      </c>
      <c r="BD41" s="46" t="s">
        <v>59</v>
      </c>
      <c r="BE41" s="46">
        <v>100</v>
      </c>
      <c r="BF41" s="46" t="s">
        <v>59</v>
      </c>
      <c r="BG41" s="46">
        <v>0</v>
      </c>
      <c r="BH41" s="46" t="s">
        <v>59</v>
      </c>
      <c r="BI41" s="46">
        <v>33.333333333333329</v>
      </c>
      <c r="BJ41" s="46" t="s">
        <v>59</v>
      </c>
      <c r="BK41" s="46" t="s">
        <v>59</v>
      </c>
      <c r="BL41" s="46">
        <v>100</v>
      </c>
      <c r="BM41" s="46" t="s">
        <v>59</v>
      </c>
      <c r="BN41" s="46">
        <v>0</v>
      </c>
    </row>
    <row r="42" spans="1:66" x14ac:dyDescent="0.2">
      <c r="A42" t="s">
        <v>289</v>
      </c>
      <c r="B42" t="s">
        <v>286</v>
      </c>
      <c r="C42" t="s">
        <v>61</v>
      </c>
      <c r="D42" t="s">
        <v>258</v>
      </c>
      <c r="E42" t="s">
        <v>290</v>
      </c>
      <c r="F42">
        <v>15</v>
      </c>
      <c r="G42" t="s">
        <v>251</v>
      </c>
      <c r="H42" t="s">
        <v>291</v>
      </c>
      <c r="I42" s="46" t="s">
        <v>59</v>
      </c>
      <c r="J42" s="46" t="s">
        <v>59</v>
      </c>
      <c r="K42" s="46">
        <v>66.666666666666657</v>
      </c>
      <c r="L42" s="46" t="s">
        <v>59</v>
      </c>
      <c r="M42" s="46" t="s">
        <v>59</v>
      </c>
      <c r="N42" s="46">
        <v>100</v>
      </c>
      <c r="O42" s="46">
        <v>0</v>
      </c>
      <c r="P42" s="46" t="s">
        <v>59</v>
      </c>
      <c r="Q42" s="46">
        <v>100</v>
      </c>
      <c r="R42" s="46">
        <v>0</v>
      </c>
      <c r="S42" s="46" t="s">
        <v>59</v>
      </c>
      <c r="T42" s="46">
        <v>100</v>
      </c>
      <c r="U42" s="46">
        <v>100</v>
      </c>
      <c r="V42" s="46" t="s">
        <v>59</v>
      </c>
      <c r="W42" s="46">
        <v>0</v>
      </c>
      <c r="X42" s="46">
        <v>0</v>
      </c>
      <c r="Y42" s="46">
        <v>100</v>
      </c>
      <c r="Z42" s="46" t="s">
        <v>59</v>
      </c>
      <c r="AA42" s="46" t="s">
        <v>59</v>
      </c>
      <c r="AB42" s="46" t="s">
        <v>59</v>
      </c>
      <c r="AC42" s="46" t="s">
        <v>59</v>
      </c>
      <c r="AD42" s="46" t="s">
        <v>59</v>
      </c>
      <c r="AE42" s="46">
        <v>100</v>
      </c>
      <c r="AF42" s="46">
        <v>0</v>
      </c>
      <c r="AG42" s="46" t="s">
        <v>59</v>
      </c>
      <c r="AH42" s="46" t="s">
        <v>59</v>
      </c>
      <c r="AI42" s="46">
        <v>0</v>
      </c>
      <c r="AJ42" s="46">
        <v>0</v>
      </c>
      <c r="AK42" s="46" t="s">
        <v>59</v>
      </c>
      <c r="AL42" s="46" t="s">
        <v>59</v>
      </c>
      <c r="AM42" s="46" t="s">
        <v>59</v>
      </c>
      <c r="AN42" s="46">
        <v>100</v>
      </c>
      <c r="AO42" s="46">
        <v>0</v>
      </c>
      <c r="AP42" s="46" t="s">
        <v>59</v>
      </c>
      <c r="AQ42" s="46">
        <v>0</v>
      </c>
      <c r="AR42" s="46" t="s">
        <v>59</v>
      </c>
      <c r="AS42" s="46">
        <v>0</v>
      </c>
      <c r="AT42" s="46">
        <v>100</v>
      </c>
      <c r="AU42" s="46">
        <v>0</v>
      </c>
      <c r="AV42" s="46">
        <v>0</v>
      </c>
      <c r="AW42" s="46">
        <v>100</v>
      </c>
      <c r="AX42" s="46" t="s">
        <v>59</v>
      </c>
      <c r="AY42" s="46">
        <v>0</v>
      </c>
      <c r="AZ42" s="46">
        <v>0</v>
      </c>
      <c r="BA42" s="46" t="s">
        <v>59</v>
      </c>
      <c r="BB42" s="46" t="s">
        <v>59</v>
      </c>
      <c r="BC42" s="46" t="s">
        <v>59</v>
      </c>
      <c r="BD42" s="46" t="s">
        <v>59</v>
      </c>
      <c r="BE42" s="46">
        <v>100</v>
      </c>
      <c r="BF42" s="46" t="s">
        <v>59</v>
      </c>
      <c r="BG42" s="46">
        <v>0</v>
      </c>
      <c r="BH42" s="46" t="s">
        <v>59</v>
      </c>
      <c r="BI42" s="46">
        <v>0</v>
      </c>
      <c r="BJ42" s="46" t="s">
        <v>59</v>
      </c>
      <c r="BK42" s="46" t="s">
        <v>59</v>
      </c>
      <c r="BL42" s="46">
        <v>66.666666666666657</v>
      </c>
      <c r="BM42" s="46" t="s">
        <v>59</v>
      </c>
      <c r="BN42" s="46">
        <v>0</v>
      </c>
    </row>
    <row r="43" spans="1:66" x14ac:dyDescent="0.2">
      <c r="A43" t="s">
        <v>292</v>
      </c>
      <c r="B43" t="s">
        <v>293</v>
      </c>
      <c r="C43" t="s">
        <v>61</v>
      </c>
      <c r="D43" t="s">
        <v>294</v>
      </c>
      <c r="E43" t="s">
        <v>295</v>
      </c>
      <c r="F43">
        <v>16</v>
      </c>
      <c r="G43" t="s">
        <v>219</v>
      </c>
      <c r="H43" t="s">
        <v>296</v>
      </c>
      <c r="I43" s="46">
        <v>0</v>
      </c>
      <c r="J43" s="46" t="s">
        <v>59</v>
      </c>
      <c r="K43" s="46">
        <v>100</v>
      </c>
      <c r="L43" s="46" t="s">
        <v>59</v>
      </c>
      <c r="M43" s="46" t="s">
        <v>59</v>
      </c>
      <c r="N43" s="46">
        <v>0</v>
      </c>
      <c r="O43" s="46">
        <v>100</v>
      </c>
      <c r="P43" s="46">
        <v>0</v>
      </c>
      <c r="Q43" s="46">
        <v>100</v>
      </c>
      <c r="R43" s="46" t="s">
        <v>59</v>
      </c>
      <c r="S43" s="46">
        <v>66.666666666666657</v>
      </c>
      <c r="T43" s="46" t="s">
        <v>59</v>
      </c>
      <c r="U43" s="46">
        <v>100</v>
      </c>
      <c r="V43" s="46">
        <v>100</v>
      </c>
      <c r="W43" s="46">
        <v>33.333333333333329</v>
      </c>
      <c r="X43" s="46">
        <v>100</v>
      </c>
      <c r="Y43" s="46">
        <v>100</v>
      </c>
      <c r="Z43" s="46">
        <v>0</v>
      </c>
      <c r="AA43" s="46">
        <v>100</v>
      </c>
      <c r="AB43" s="46">
        <v>66.666666666666657</v>
      </c>
      <c r="AC43" s="46">
        <v>100</v>
      </c>
      <c r="AD43" s="46">
        <v>100</v>
      </c>
      <c r="AE43" s="46" t="s">
        <v>59</v>
      </c>
      <c r="AF43" s="46" t="s">
        <v>59</v>
      </c>
      <c r="AG43" s="46">
        <v>100</v>
      </c>
      <c r="AH43" s="46">
        <v>0</v>
      </c>
      <c r="AI43" s="46" t="s">
        <v>59</v>
      </c>
      <c r="AJ43" s="46">
        <v>33.333333333333329</v>
      </c>
      <c r="AK43" s="46">
        <v>100</v>
      </c>
      <c r="AL43" s="46">
        <v>100</v>
      </c>
      <c r="AM43" s="46">
        <v>100</v>
      </c>
      <c r="AN43" s="46">
        <v>100</v>
      </c>
      <c r="AO43" s="46" t="s">
        <v>59</v>
      </c>
      <c r="AP43" s="46">
        <v>0</v>
      </c>
      <c r="AQ43" s="46">
        <v>100</v>
      </c>
      <c r="AR43" s="46" t="s">
        <v>59</v>
      </c>
      <c r="AS43" s="46">
        <v>100</v>
      </c>
      <c r="AT43" s="46" t="s">
        <v>59</v>
      </c>
      <c r="AU43" s="46">
        <v>66.666666666666657</v>
      </c>
      <c r="AV43" s="46">
        <v>100</v>
      </c>
      <c r="AW43" s="46">
        <v>100</v>
      </c>
      <c r="AX43" s="46">
        <v>66.666666666666657</v>
      </c>
      <c r="AY43" s="46">
        <v>100</v>
      </c>
      <c r="AZ43" s="46">
        <v>100</v>
      </c>
      <c r="BA43" s="46">
        <v>100</v>
      </c>
      <c r="BB43" s="46">
        <v>100</v>
      </c>
      <c r="BC43" s="46" t="s">
        <v>59</v>
      </c>
      <c r="BD43" s="46" t="s">
        <v>59</v>
      </c>
      <c r="BE43" s="46">
        <v>0</v>
      </c>
      <c r="BF43" s="46">
        <v>100</v>
      </c>
      <c r="BG43" s="46" t="s">
        <v>59</v>
      </c>
      <c r="BH43" s="46" t="s">
        <v>59</v>
      </c>
      <c r="BI43" s="46" t="s">
        <v>59</v>
      </c>
      <c r="BJ43" s="46">
        <v>66.666666666666657</v>
      </c>
      <c r="BK43" s="46" t="s">
        <v>59</v>
      </c>
      <c r="BL43" s="46">
        <v>100</v>
      </c>
      <c r="BM43" s="46">
        <v>100</v>
      </c>
      <c r="BN43" s="46">
        <v>33.333333333333329</v>
      </c>
    </row>
    <row r="44" spans="1:66" x14ac:dyDescent="0.2">
      <c r="A44" t="s">
        <v>297</v>
      </c>
      <c r="B44" t="s">
        <v>293</v>
      </c>
      <c r="C44" t="s">
        <v>61</v>
      </c>
      <c r="D44" t="s">
        <v>294</v>
      </c>
      <c r="E44" t="s">
        <v>298</v>
      </c>
      <c r="F44">
        <v>16</v>
      </c>
      <c r="G44" t="s">
        <v>219</v>
      </c>
      <c r="H44" t="s">
        <v>299</v>
      </c>
      <c r="I44" s="46">
        <v>0</v>
      </c>
      <c r="J44" s="46" t="s">
        <v>59</v>
      </c>
      <c r="K44" s="46">
        <v>100</v>
      </c>
      <c r="L44" s="46" t="s">
        <v>59</v>
      </c>
      <c r="M44" s="46" t="s">
        <v>59</v>
      </c>
      <c r="N44" s="46">
        <v>100</v>
      </c>
      <c r="O44" s="46">
        <v>100</v>
      </c>
      <c r="P44" s="46">
        <v>100</v>
      </c>
      <c r="Q44" s="46">
        <v>100</v>
      </c>
      <c r="R44" s="46" t="s">
        <v>59</v>
      </c>
      <c r="S44" s="46">
        <v>66.666666666666657</v>
      </c>
      <c r="T44" s="46" t="s">
        <v>59</v>
      </c>
      <c r="U44" s="46">
        <v>100</v>
      </c>
      <c r="V44" s="46">
        <v>0</v>
      </c>
      <c r="W44" s="46">
        <v>100</v>
      </c>
      <c r="X44" s="46">
        <v>0</v>
      </c>
      <c r="Y44" s="46">
        <v>100</v>
      </c>
      <c r="Z44" s="46">
        <v>100</v>
      </c>
      <c r="AA44" s="46">
        <v>100</v>
      </c>
      <c r="AB44" s="46">
        <v>66.666666666666657</v>
      </c>
      <c r="AC44" s="46">
        <v>100</v>
      </c>
      <c r="AD44" s="46">
        <v>100</v>
      </c>
      <c r="AE44" s="46">
        <v>100</v>
      </c>
      <c r="AF44" s="46" t="s">
        <v>59</v>
      </c>
      <c r="AG44" s="46">
        <v>100</v>
      </c>
      <c r="AH44" s="46">
        <v>100</v>
      </c>
      <c r="AI44" s="46" t="s">
        <v>59</v>
      </c>
      <c r="AJ44" s="46">
        <v>100</v>
      </c>
      <c r="AK44" s="46">
        <v>100</v>
      </c>
      <c r="AL44" s="46">
        <v>100</v>
      </c>
      <c r="AM44" s="46">
        <v>100</v>
      </c>
      <c r="AN44" s="46">
        <v>66.666666666666657</v>
      </c>
      <c r="AO44" s="46" t="s">
        <v>59</v>
      </c>
      <c r="AP44" s="46">
        <v>100</v>
      </c>
      <c r="AQ44" s="46">
        <v>0</v>
      </c>
      <c r="AR44" s="46" t="s">
        <v>59</v>
      </c>
      <c r="AS44" s="46">
        <v>100</v>
      </c>
      <c r="AT44" s="46" t="s">
        <v>59</v>
      </c>
      <c r="AU44" s="46">
        <v>66.666666666666657</v>
      </c>
      <c r="AV44" s="46">
        <v>100</v>
      </c>
      <c r="AW44" s="46">
        <v>100</v>
      </c>
      <c r="AX44" s="46">
        <v>66.666666666666657</v>
      </c>
      <c r="AY44" s="46">
        <v>100</v>
      </c>
      <c r="AZ44" s="46">
        <v>100</v>
      </c>
      <c r="BA44" s="46">
        <v>100</v>
      </c>
      <c r="BB44" s="46">
        <v>100</v>
      </c>
      <c r="BC44" s="46" t="s">
        <v>59</v>
      </c>
      <c r="BD44" s="46">
        <v>100</v>
      </c>
      <c r="BE44" s="46">
        <v>0</v>
      </c>
      <c r="BF44" s="46">
        <v>100</v>
      </c>
      <c r="BG44" s="46" t="s">
        <v>59</v>
      </c>
      <c r="BH44" s="46" t="s">
        <v>59</v>
      </c>
      <c r="BI44" s="46" t="s">
        <v>59</v>
      </c>
      <c r="BJ44" s="46">
        <v>100</v>
      </c>
      <c r="BK44" s="46" t="s">
        <v>59</v>
      </c>
      <c r="BL44" s="46">
        <v>100</v>
      </c>
      <c r="BM44" s="46">
        <v>100</v>
      </c>
      <c r="BN44" s="46">
        <v>33.333333333333329</v>
      </c>
    </row>
    <row r="45" spans="1:66" x14ac:dyDescent="0.2">
      <c r="A45" t="s">
        <v>300</v>
      </c>
      <c r="B45" t="s">
        <v>293</v>
      </c>
      <c r="C45" t="s">
        <v>61</v>
      </c>
      <c r="D45" t="s">
        <v>294</v>
      </c>
      <c r="E45" t="s">
        <v>301</v>
      </c>
      <c r="F45">
        <v>16</v>
      </c>
      <c r="G45" t="s">
        <v>219</v>
      </c>
      <c r="H45" t="s">
        <v>302</v>
      </c>
      <c r="I45" s="46">
        <v>0</v>
      </c>
      <c r="J45" s="46" t="s">
        <v>59</v>
      </c>
      <c r="K45" s="46">
        <v>0</v>
      </c>
      <c r="L45" s="46" t="s">
        <v>59</v>
      </c>
      <c r="M45" s="46" t="s">
        <v>59</v>
      </c>
      <c r="N45" s="46">
        <v>0</v>
      </c>
      <c r="O45" s="46">
        <v>0</v>
      </c>
      <c r="P45" s="46">
        <v>0</v>
      </c>
      <c r="Q45" s="46">
        <v>0</v>
      </c>
      <c r="R45" s="46" t="s">
        <v>59</v>
      </c>
      <c r="S45" s="46">
        <v>0</v>
      </c>
      <c r="T45" s="46" t="s">
        <v>59</v>
      </c>
      <c r="U45" s="46">
        <v>0</v>
      </c>
      <c r="V45" s="46">
        <v>0</v>
      </c>
      <c r="W45" s="46">
        <v>0</v>
      </c>
      <c r="X45" s="46">
        <v>0</v>
      </c>
      <c r="Y45" s="46">
        <v>0</v>
      </c>
      <c r="Z45" s="46">
        <v>0</v>
      </c>
      <c r="AA45" s="46">
        <v>0</v>
      </c>
      <c r="AB45" s="46">
        <v>0</v>
      </c>
      <c r="AC45" s="46">
        <v>0</v>
      </c>
      <c r="AD45" s="46">
        <v>0</v>
      </c>
      <c r="AE45" s="46">
        <v>0</v>
      </c>
      <c r="AF45" s="46" t="s">
        <v>59</v>
      </c>
      <c r="AG45" s="46">
        <v>0</v>
      </c>
      <c r="AH45" s="46">
        <v>0</v>
      </c>
      <c r="AI45" s="46" t="s">
        <v>59</v>
      </c>
      <c r="AJ45" s="46">
        <v>0</v>
      </c>
      <c r="AK45" s="46">
        <v>0</v>
      </c>
      <c r="AL45" s="46">
        <v>0</v>
      </c>
      <c r="AM45" s="46">
        <v>0</v>
      </c>
      <c r="AN45" s="46">
        <v>0</v>
      </c>
      <c r="AO45" s="46" t="s">
        <v>59</v>
      </c>
      <c r="AP45" s="46">
        <v>0</v>
      </c>
      <c r="AQ45" s="46">
        <v>0</v>
      </c>
      <c r="AR45" s="46" t="s">
        <v>59</v>
      </c>
      <c r="AS45" s="46">
        <v>100</v>
      </c>
      <c r="AT45" s="46" t="s">
        <v>59</v>
      </c>
      <c r="AU45" s="46">
        <v>0</v>
      </c>
      <c r="AV45" s="46">
        <v>0</v>
      </c>
      <c r="AW45" s="46" t="s">
        <v>59</v>
      </c>
      <c r="AX45" s="46">
        <v>0</v>
      </c>
      <c r="AY45" s="46">
        <v>0</v>
      </c>
      <c r="AZ45" s="46">
        <v>0</v>
      </c>
      <c r="BA45" s="46">
        <v>0</v>
      </c>
      <c r="BB45" s="46">
        <v>0</v>
      </c>
      <c r="BC45" s="46" t="s">
        <v>59</v>
      </c>
      <c r="BD45" s="46" t="s">
        <v>59</v>
      </c>
      <c r="BE45" s="46">
        <v>0</v>
      </c>
      <c r="BF45" s="46">
        <v>0</v>
      </c>
      <c r="BG45" s="46" t="s">
        <v>59</v>
      </c>
      <c r="BH45" s="46" t="s">
        <v>59</v>
      </c>
      <c r="BI45" s="46" t="s">
        <v>59</v>
      </c>
      <c r="BJ45" s="46">
        <v>0</v>
      </c>
      <c r="BK45" s="46" t="s">
        <v>59</v>
      </c>
      <c r="BL45" s="46">
        <v>0</v>
      </c>
      <c r="BM45" s="46">
        <v>0</v>
      </c>
      <c r="BN45" s="46">
        <v>33.333333333333329</v>
      </c>
    </row>
    <row r="46" spans="1:66" x14ac:dyDescent="0.2">
      <c r="A46" t="s">
        <v>303</v>
      </c>
      <c r="B46" t="s">
        <v>304</v>
      </c>
      <c r="C46" t="s">
        <v>61</v>
      </c>
      <c r="D46" t="s">
        <v>294</v>
      </c>
      <c r="E46" t="s">
        <v>305</v>
      </c>
      <c r="F46">
        <v>16</v>
      </c>
      <c r="G46" t="s">
        <v>227</v>
      </c>
      <c r="H46" t="s">
        <v>306</v>
      </c>
      <c r="I46" s="46">
        <v>0</v>
      </c>
      <c r="J46" s="46">
        <v>0</v>
      </c>
      <c r="K46" s="46">
        <v>33.333333333333329</v>
      </c>
      <c r="L46" s="46">
        <v>100</v>
      </c>
      <c r="M46" s="46">
        <v>0</v>
      </c>
      <c r="N46" s="46" t="s">
        <v>59</v>
      </c>
      <c r="O46" s="46">
        <v>100</v>
      </c>
      <c r="P46" s="46">
        <v>0</v>
      </c>
      <c r="Q46" s="46">
        <v>100</v>
      </c>
      <c r="R46" s="46">
        <v>0</v>
      </c>
      <c r="S46" s="46">
        <v>0</v>
      </c>
      <c r="T46" s="46">
        <v>100</v>
      </c>
      <c r="U46" s="46">
        <v>100</v>
      </c>
      <c r="V46" s="46">
        <v>0</v>
      </c>
      <c r="W46" s="46">
        <v>66.666666666666657</v>
      </c>
      <c r="X46" s="46">
        <v>0</v>
      </c>
      <c r="Y46" s="46">
        <v>66.666666666666657</v>
      </c>
      <c r="Z46" s="46">
        <v>0</v>
      </c>
      <c r="AA46" s="46">
        <v>0</v>
      </c>
      <c r="AB46" s="46">
        <v>100</v>
      </c>
      <c r="AC46" s="46">
        <v>33.333333333333329</v>
      </c>
      <c r="AD46" s="46">
        <v>0</v>
      </c>
      <c r="AE46" s="46">
        <v>100</v>
      </c>
      <c r="AF46" s="46">
        <v>100</v>
      </c>
      <c r="AG46" s="46">
        <v>33.333333333333329</v>
      </c>
      <c r="AH46" s="46">
        <v>100</v>
      </c>
      <c r="AI46" s="46">
        <v>0</v>
      </c>
      <c r="AJ46" s="46">
        <v>33.333333333333329</v>
      </c>
      <c r="AK46" s="46">
        <v>66.666666666666657</v>
      </c>
      <c r="AL46" s="46" t="s">
        <v>59</v>
      </c>
      <c r="AM46" s="46" t="s">
        <v>59</v>
      </c>
      <c r="AN46" s="46">
        <v>100</v>
      </c>
      <c r="AO46" s="46">
        <v>66.666666666666657</v>
      </c>
      <c r="AP46" s="46">
        <v>0</v>
      </c>
      <c r="AQ46" s="46">
        <v>0</v>
      </c>
      <c r="AR46" s="46">
        <v>0</v>
      </c>
      <c r="AS46" s="46">
        <v>0</v>
      </c>
      <c r="AT46" s="46">
        <v>100</v>
      </c>
      <c r="AU46" s="46">
        <v>0</v>
      </c>
      <c r="AV46" s="46">
        <v>100</v>
      </c>
      <c r="AW46" s="46">
        <v>0</v>
      </c>
      <c r="AX46" s="46">
        <v>0</v>
      </c>
      <c r="AY46" s="46" t="s">
        <v>59</v>
      </c>
      <c r="AZ46" s="46">
        <v>0</v>
      </c>
      <c r="BA46" s="46">
        <v>0</v>
      </c>
      <c r="BB46" s="46">
        <v>0</v>
      </c>
      <c r="BC46" s="46">
        <v>0</v>
      </c>
      <c r="BD46" s="46">
        <v>100</v>
      </c>
      <c r="BE46" s="46">
        <v>0</v>
      </c>
      <c r="BF46" s="46">
        <v>100</v>
      </c>
      <c r="BG46" s="46">
        <v>0</v>
      </c>
      <c r="BH46" s="46">
        <v>100</v>
      </c>
      <c r="BI46" s="46">
        <v>100</v>
      </c>
      <c r="BJ46" s="46">
        <v>100</v>
      </c>
      <c r="BK46" s="46">
        <v>100</v>
      </c>
      <c r="BL46" s="46">
        <v>100</v>
      </c>
      <c r="BM46" s="46">
        <v>0</v>
      </c>
      <c r="BN46" s="46">
        <v>0</v>
      </c>
    </row>
    <row r="47" spans="1:66" x14ac:dyDescent="0.2">
      <c r="A47" t="s">
        <v>307</v>
      </c>
      <c r="B47" t="s">
        <v>304</v>
      </c>
      <c r="C47" t="s">
        <v>61</v>
      </c>
      <c r="D47" t="s">
        <v>294</v>
      </c>
      <c r="E47" t="s">
        <v>308</v>
      </c>
      <c r="F47">
        <v>16</v>
      </c>
      <c r="G47" t="s">
        <v>227</v>
      </c>
      <c r="H47" t="s">
        <v>309</v>
      </c>
      <c r="I47" s="46">
        <v>0</v>
      </c>
      <c r="J47" s="46">
        <v>100</v>
      </c>
      <c r="K47" s="46">
        <v>100</v>
      </c>
      <c r="L47" s="46">
        <v>100</v>
      </c>
      <c r="M47" s="46">
        <v>0</v>
      </c>
      <c r="N47" s="46" t="s">
        <v>59</v>
      </c>
      <c r="O47" s="46">
        <v>0</v>
      </c>
      <c r="P47" s="46">
        <v>0</v>
      </c>
      <c r="Q47" s="46">
        <v>0</v>
      </c>
      <c r="R47" s="46">
        <v>0</v>
      </c>
      <c r="S47" s="46">
        <v>0</v>
      </c>
      <c r="T47" s="46">
        <v>100</v>
      </c>
      <c r="U47" s="46">
        <v>100</v>
      </c>
      <c r="V47" s="46">
        <v>0</v>
      </c>
      <c r="W47" s="46">
        <v>0</v>
      </c>
      <c r="X47" s="46">
        <v>0</v>
      </c>
      <c r="Y47" s="46">
        <v>66.666666666666657</v>
      </c>
      <c r="Z47" s="46">
        <v>0</v>
      </c>
      <c r="AA47" s="46">
        <v>0</v>
      </c>
      <c r="AB47" s="46">
        <v>0</v>
      </c>
      <c r="AC47" s="46">
        <v>33.333333333333329</v>
      </c>
      <c r="AD47" s="46">
        <v>0</v>
      </c>
      <c r="AE47" s="46">
        <v>100</v>
      </c>
      <c r="AF47" s="46">
        <v>0</v>
      </c>
      <c r="AG47" s="46">
        <v>33.333333333333329</v>
      </c>
      <c r="AH47" s="46">
        <v>100</v>
      </c>
      <c r="AI47" s="46">
        <v>0</v>
      </c>
      <c r="AJ47" s="46">
        <v>0</v>
      </c>
      <c r="AK47" s="46">
        <v>66.666666666666657</v>
      </c>
      <c r="AL47" s="46" t="s">
        <v>59</v>
      </c>
      <c r="AM47" s="46" t="s">
        <v>59</v>
      </c>
      <c r="AN47" s="46">
        <v>66.666666666666657</v>
      </c>
      <c r="AO47" s="46">
        <v>66.666666666666657</v>
      </c>
      <c r="AP47" s="46">
        <v>100</v>
      </c>
      <c r="AQ47" s="46">
        <v>0</v>
      </c>
      <c r="AR47" s="46">
        <v>0</v>
      </c>
      <c r="AS47" s="46">
        <v>0</v>
      </c>
      <c r="AT47" s="46">
        <v>0</v>
      </c>
      <c r="AU47" s="46">
        <v>0</v>
      </c>
      <c r="AV47" s="46">
        <v>100</v>
      </c>
      <c r="AW47" s="46">
        <v>0</v>
      </c>
      <c r="AX47" s="46">
        <v>0</v>
      </c>
      <c r="AY47" s="46">
        <v>0</v>
      </c>
      <c r="AZ47" s="46">
        <v>0</v>
      </c>
      <c r="BA47" s="46">
        <v>33.333333333333329</v>
      </c>
      <c r="BB47" s="46">
        <v>100</v>
      </c>
      <c r="BC47" s="46">
        <v>66.666666666666657</v>
      </c>
      <c r="BD47" s="46">
        <v>100</v>
      </c>
      <c r="BE47" s="46">
        <v>0</v>
      </c>
      <c r="BF47" s="46">
        <v>100</v>
      </c>
      <c r="BG47" s="46">
        <v>0</v>
      </c>
      <c r="BH47" s="46">
        <v>100</v>
      </c>
      <c r="BI47" s="46">
        <v>0</v>
      </c>
      <c r="BJ47" s="46">
        <v>100</v>
      </c>
      <c r="BK47" s="46">
        <v>100</v>
      </c>
      <c r="BL47" s="46">
        <v>100</v>
      </c>
      <c r="BM47" s="46">
        <v>0</v>
      </c>
      <c r="BN47" s="46">
        <v>0</v>
      </c>
    </row>
    <row r="48" spans="1:66" x14ac:dyDescent="0.2">
      <c r="A48" t="s">
        <v>310</v>
      </c>
      <c r="B48" t="s">
        <v>304</v>
      </c>
      <c r="C48" t="s">
        <v>61</v>
      </c>
      <c r="D48" t="s">
        <v>294</v>
      </c>
      <c r="E48" t="s">
        <v>311</v>
      </c>
      <c r="F48">
        <v>16</v>
      </c>
      <c r="G48" t="s">
        <v>227</v>
      </c>
      <c r="H48" t="s">
        <v>312</v>
      </c>
      <c r="I48" s="46">
        <v>0</v>
      </c>
      <c r="J48" s="46">
        <v>0</v>
      </c>
      <c r="K48" s="46">
        <v>33.333333333333329</v>
      </c>
      <c r="L48" s="46">
        <v>0</v>
      </c>
      <c r="M48" s="46">
        <v>0</v>
      </c>
      <c r="N48" s="46" t="s">
        <v>59</v>
      </c>
      <c r="O48" s="46">
        <v>0</v>
      </c>
      <c r="P48" s="46">
        <v>0</v>
      </c>
      <c r="Q48" s="46">
        <v>0</v>
      </c>
      <c r="R48" s="46">
        <v>0</v>
      </c>
      <c r="S48" s="46">
        <v>0</v>
      </c>
      <c r="T48" s="46">
        <v>0</v>
      </c>
      <c r="U48" s="46">
        <v>0</v>
      </c>
      <c r="V48" s="46">
        <v>0</v>
      </c>
      <c r="W48" s="46">
        <v>0</v>
      </c>
      <c r="X48" s="46">
        <v>0</v>
      </c>
      <c r="Y48" s="46">
        <v>0</v>
      </c>
      <c r="Z48" s="46">
        <v>0</v>
      </c>
      <c r="AA48" s="46">
        <v>0</v>
      </c>
      <c r="AB48" s="46">
        <v>0</v>
      </c>
      <c r="AC48" s="46">
        <v>0</v>
      </c>
      <c r="AD48" s="46">
        <v>0</v>
      </c>
      <c r="AE48" s="46">
        <v>0</v>
      </c>
      <c r="AF48" s="46">
        <v>33.333333333333329</v>
      </c>
      <c r="AG48" s="46">
        <v>0</v>
      </c>
      <c r="AH48" s="46">
        <v>0</v>
      </c>
      <c r="AI48" s="46">
        <v>0</v>
      </c>
      <c r="AJ48" s="46">
        <v>0</v>
      </c>
      <c r="AK48" s="46">
        <v>0</v>
      </c>
      <c r="AL48" s="46" t="s">
        <v>59</v>
      </c>
      <c r="AM48" s="46" t="s">
        <v>59</v>
      </c>
      <c r="AN48" s="46">
        <v>66.666666666666657</v>
      </c>
      <c r="AO48" s="46">
        <v>0</v>
      </c>
      <c r="AP48" s="46">
        <v>0</v>
      </c>
      <c r="AQ48" s="46">
        <v>0</v>
      </c>
      <c r="AR48" s="46">
        <v>0</v>
      </c>
      <c r="AS48" s="46">
        <v>0</v>
      </c>
      <c r="AT48" s="46">
        <v>100</v>
      </c>
      <c r="AU48" s="46">
        <v>0</v>
      </c>
      <c r="AV48" s="46">
        <v>0</v>
      </c>
      <c r="AW48" s="46">
        <v>0</v>
      </c>
      <c r="AX48" s="46">
        <v>0</v>
      </c>
      <c r="AY48" s="46">
        <v>0</v>
      </c>
      <c r="AZ48" s="46">
        <v>0</v>
      </c>
      <c r="BA48" s="46">
        <v>0</v>
      </c>
      <c r="BB48" s="46">
        <v>0</v>
      </c>
      <c r="BC48" s="46">
        <v>0</v>
      </c>
      <c r="BD48" s="46">
        <v>0</v>
      </c>
      <c r="BE48" s="46">
        <v>0</v>
      </c>
      <c r="BF48" s="46">
        <v>0</v>
      </c>
      <c r="BG48" s="46">
        <v>0</v>
      </c>
      <c r="BH48" s="46">
        <v>33.333333333333329</v>
      </c>
      <c r="BI48" s="46">
        <v>0</v>
      </c>
      <c r="BJ48" s="46">
        <v>100</v>
      </c>
      <c r="BK48" s="46">
        <v>0</v>
      </c>
      <c r="BL48" s="46">
        <v>0</v>
      </c>
      <c r="BM48" s="46">
        <v>0</v>
      </c>
      <c r="BN48" s="46">
        <v>0</v>
      </c>
    </row>
    <row r="49" spans="1:66" x14ac:dyDescent="0.2">
      <c r="A49" t="s">
        <v>313</v>
      </c>
      <c r="B49" t="s">
        <v>314</v>
      </c>
      <c r="C49" t="s">
        <v>61</v>
      </c>
      <c r="D49" t="s">
        <v>294</v>
      </c>
      <c r="E49" t="s">
        <v>315</v>
      </c>
      <c r="F49">
        <v>16</v>
      </c>
      <c r="G49" t="s">
        <v>235</v>
      </c>
      <c r="H49" t="s">
        <v>316</v>
      </c>
      <c r="I49" s="46">
        <v>0</v>
      </c>
      <c r="J49" s="46">
        <v>100</v>
      </c>
      <c r="K49" s="46">
        <v>100</v>
      </c>
      <c r="L49" s="46">
        <v>0</v>
      </c>
      <c r="M49" s="46">
        <v>0</v>
      </c>
      <c r="N49" s="46">
        <v>0</v>
      </c>
      <c r="O49" s="46">
        <v>0</v>
      </c>
      <c r="P49" s="46">
        <v>0</v>
      </c>
      <c r="Q49" s="46">
        <v>100</v>
      </c>
      <c r="R49" s="46">
        <v>0</v>
      </c>
      <c r="S49" s="46">
        <v>0</v>
      </c>
      <c r="T49" s="46">
        <v>0</v>
      </c>
      <c r="U49" s="46">
        <v>100</v>
      </c>
      <c r="V49" s="46">
        <v>0</v>
      </c>
      <c r="W49" s="46">
        <v>0</v>
      </c>
      <c r="X49" s="46">
        <v>0</v>
      </c>
      <c r="Y49" s="46">
        <v>100</v>
      </c>
      <c r="Z49" s="46">
        <v>0</v>
      </c>
      <c r="AA49" s="46">
        <v>0</v>
      </c>
      <c r="AB49" s="46">
        <v>100</v>
      </c>
      <c r="AC49" s="46">
        <v>66.666666666666657</v>
      </c>
      <c r="AD49" s="46">
        <v>100</v>
      </c>
      <c r="AE49" s="46">
        <v>0</v>
      </c>
      <c r="AF49" s="46">
        <v>100</v>
      </c>
      <c r="AG49" s="46">
        <v>0</v>
      </c>
      <c r="AH49" s="46">
        <v>66.666666666666657</v>
      </c>
      <c r="AI49" s="46">
        <v>0</v>
      </c>
      <c r="AJ49" s="46">
        <v>0</v>
      </c>
      <c r="AK49" s="46">
        <v>100</v>
      </c>
      <c r="AL49" s="46">
        <v>0</v>
      </c>
      <c r="AM49" s="46">
        <v>100</v>
      </c>
      <c r="AN49" s="46">
        <v>100</v>
      </c>
      <c r="AO49" s="46">
        <v>66.666666666666657</v>
      </c>
      <c r="AP49" s="46">
        <v>100</v>
      </c>
      <c r="AQ49" s="46">
        <v>0</v>
      </c>
      <c r="AR49" s="46">
        <v>0</v>
      </c>
      <c r="AS49" s="46">
        <v>66.666666666666657</v>
      </c>
      <c r="AT49" s="46">
        <v>100</v>
      </c>
      <c r="AU49" s="46">
        <v>0</v>
      </c>
      <c r="AV49" s="46">
        <v>100</v>
      </c>
      <c r="AW49" s="46">
        <v>0</v>
      </c>
      <c r="AX49" s="46">
        <v>0</v>
      </c>
      <c r="AY49" s="46">
        <v>100</v>
      </c>
      <c r="AZ49" s="46">
        <v>0</v>
      </c>
      <c r="BA49" s="46">
        <v>0</v>
      </c>
      <c r="BB49" s="46">
        <v>0</v>
      </c>
      <c r="BC49" s="46">
        <v>66.666666666666657</v>
      </c>
      <c r="BD49" s="46">
        <v>0</v>
      </c>
      <c r="BE49" s="46">
        <v>100</v>
      </c>
      <c r="BF49" s="46">
        <v>100</v>
      </c>
      <c r="BG49" s="46">
        <v>0</v>
      </c>
      <c r="BH49" s="46">
        <v>100</v>
      </c>
      <c r="BI49" s="46" t="s">
        <v>59</v>
      </c>
      <c r="BJ49" s="46">
        <v>0</v>
      </c>
      <c r="BK49" s="46">
        <v>0</v>
      </c>
      <c r="BL49" s="46">
        <v>100</v>
      </c>
      <c r="BM49" s="46">
        <v>0</v>
      </c>
      <c r="BN49" s="46">
        <v>66.666666666666657</v>
      </c>
    </row>
    <row r="50" spans="1:66" x14ac:dyDescent="0.2">
      <c r="A50" t="s">
        <v>317</v>
      </c>
      <c r="B50" t="s">
        <v>314</v>
      </c>
      <c r="C50" t="s">
        <v>61</v>
      </c>
      <c r="D50" t="s">
        <v>294</v>
      </c>
      <c r="E50" t="s">
        <v>318</v>
      </c>
      <c r="F50">
        <v>16</v>
      </c>
      <c r="G50" t="s">
        <v>235</v>
      </c>
      <c r="H50" t="s">
        <v>319</v>
      </c>
      <c r="I50" s="46">
        <v>100</v>
      </c>
      <c r="J50" s="46">
        <v>100</v>
      </c>
      <c r="K50" s="46">
        <v>100</v>
      </c>
      <c r="L50" s="46">
        <v>0</v>
      </c>
      <c r="M50" s="46">
        <v>0</v>
      </c>
      <c r="N50" s="46">
        <v>100</v>
      </c>
      <c r="O50" s="46">
        <v>0</v>
      </c>
      <c r="P50" s="46">
        <v>0</v>
      </c>
      <c r="Q50" s="46">
        <v>100</v>
      </c>
      <c r="R50" s="46">
        <v>0</v>
      </c>
      <c r="S50" s="46">
        <v>0</v>
      </c>
      <c r="T50" s="46">
        <v>0</v>
      </c>
      <c r="U50" s="46">
        <v>100</v>
      </c>
      <c r="V50" s="46">
        <v>0</v>
      </c>
      <c r="W50" s="46">
        <v>0</v>
      </c>
      <c r="X50" s="46">
        <v>0</v>
      </c>
      <c r="Y50" s="46">
        <v>100</v>
      </c>
      <c r="Z50" s="46">
        <v>100</v>
      </c>
      <c r="AA50" s="46">
        <v>0</v>
      </c>
      <c r="AB50" s="46">
        <v>100</v>
      </c>
      <c r="AC50" s="46">
        <v>100</v>
      </c>
      <c r="AD50" s="46">
        <v>100</v>
      </c>
      <c r="AE50" s="46">
        <v>100</v>
      </c>
      <c r="AF50" s="46">
        <v>100</v>
      </c>
      <c r="AG50" s="46">
        <v>0</v>
      </c>
      <c r="AH50" s="46">
        <v>100</v>
      </c>
      <c r="AI50" s="46">
        <v>100</v>
      </c>
      <c r="AJ50" s="46">
        <v>0</v>
      </c>
      <c r="AK50" s="46">
        <v>0</v>
      </c>
      <c r="AL50" s="46">
        <v>0</v>
      </c>
      <c r="AM50" s="46">
        <v>100</v>
      </c>
      <c r="AN50" s="46">
        <v>100</v>
      </c>
      <c r="AO50" s="46">
        <v>66.666666666666657</v>
      </c>
      <c r="AP50" s="46">
        <v>100</v>
      </c>
      <c r="AQ50" s="46">
        <v>0</v>
      </c>
      <c r="AR50" s="46">
        <v>0</v>
      </c>
      <c r="AS50" s="46">
        <v>66.666666666666657</v>
      </c>
      <c r="AT50" s="46">
        <v>100</v>
      </c>
      <c r="AU50" s="46">
        <v>0</v>
      </c>
      <c r="AV50" s="46">
        <v>0</v>
      </c>
      <c r="AW50" s="46">
        <v>0</v>
      </c>
      <c r="AX50" s="46">
        <v>0</v>
      </c>
      <c r="AY50" s="46">
        <v>100</v>
      </c>
      <c r="AZ50" s="46">
        <v>0</v>
      </c>
      <c r="BA50" s="46">
        <v>100</v>
      </c>
      <c r="BB50" s="46">
        <v>0</v>
      </c>
      <c r="BC50" s="46">
        <v>66.666666666666657</v>
      </c>
      <c r="BD50" s="46">
        <v>100</v>
      </c>
      <c r="BE50" s="46">
        <v>100</v>
      </c>
      <c r="BF50" s="46">
        <v>100</v>
      </c>
      <c r="BG50" s="46">
        <v>0</v>
      </c>
      <c r="BH50" s="46">
        <v>0</v>
      </c>
      <c r="BI50" s="46" t="s">
        <v>59</v>
      </c>
      <c r="BJ50" s="46">
        <v>0</v>
      </c>
      <c r="BK50" s="46">
        <v>0</v>
      </c>
      <c r="BL50" s="46">
        <v>100</v>
      </c>
      <c r="BM50" s="46">
        <v>0</v>
      </c>
      <c r="BN50" s="46">
        <v>66.666666666666657</v>
      </c>
    </row>
    <row r="51" spans="1:66" x14ac:dyDescent="0.2">
      <c r="A51" t="s">
        <v>320</v>
      </c>
      <c r="B51" t="s">
        <v>314</v>
      </c>
      <c r="C51" t="s">
        <v>61</v>
      </c>
      <c r="D51" t="s">
        <v>294</v>
      </c>
      <c r="E51" t="s">
        <v>321</v>
      </c>
      <c r="F51">
        <v>16</v>
      </c>
      <c r="G51" t="s">
        <v>235</v>
      </c>
      <c r="H51" t="s">
        <v>322</v>
      </c>
      <c r="I51" s="46">
        <v>0</v>
      </c>
      <c r="J51" s="46">
        <v>0</v>
      </c>
      <c r="K51" s="46">
        <v>0</v>
      </c>
      <c r="L51" s="46">
        <v>0</v>
      </c>
      <c r="M51" s="46">
        <v>0</v>
      </c>
      <c r="N51" s="46">
        <v>100</v>
      </c>
      <c r="O51" s="46">
        <v>0</v>
      </c>
      <c r="P51" s="46">
        <v>0</v>
      </c>
      <c r="Q51" s="46">
        <v>0</v>
      </c>
      <c r="R51" s="46">
        <v>0</v>
      </c>
      <c r="S51" s="46">
        <v>0</v>
      </c>
      <c r="T51" s="46">
        <v>0</v>
      </c>
      <c r="U51" s="46">
        <v>0</v>
      </c>
      <c r="V51" s="46">
        <v>0</v>
      </c>
      <c r="W51" s="46">
        <v>0</v>
      </c>
      <c r="X51" s="46">
        <v>0</v>
      </c>
      <c r="Y51" s="46">
        <v>0</v>
      </c>
      <c r="Z51" s="46">
        <v>0</v>
      </c>
      <c r="AA51" s="46">
        <v>0</v>
      </c>
      <c r="AB51" s="46">
        <v>0</v>
      </c>
      <c r="AC51" s="46">
        <v>0</v>
      </c>
      <c r="AD51" s="46">
        <v>0</v>
      </c>
      <c r="AE51" s="46">
        <v>0</v>
      </c>
      <c r="AF51" s="46">
        <v>100</v>
      </c>
      <c r="AG51" s="46">
        <v>0</v>
      </c>
      <c r="AH51" s="46">
        <v>0</v>
      </c>
      <c r="AI51" s="46">
        <v>0</v>
      </c>
      <c r="AJ51" s="46">
        <v>33.333333333333329</v>
      </c>
      <c r="AK51" s="46">
        <v>0</v>
      </c>
      <c r="AL51" s="46">
        <v>0</v>
      </c>
      <c r="AM51" s="46">
        <v>0</v>
      </c>
      <c r="AN51" s="46">
        <v>100</v>
      </c>
      <c r="AO51" s="46">
        <v>0</v>
      </c>
      <c r="AP51" s="46">
        <v>100</v>
      </c>
      <c r="AQ51" s="46">
        <v>0</v>
      </c>
      <c r="AR51" s="46">
        <v>0</v>
      </c>
      <c r="AS51" s="46">
        <v>66.666666666666657</v>
      </c>
      <c r="AT51" s="46">
        <v>0</v>
      </c>
      <c r="AU51" s="46">
        <v>0</v>
      </c>
      <c r="AV51" s="46">
        <v>0</v>
      </c>
      <c r="AW51" s="46">
        <v>0</v>
      </c>
      <c r="AX51" s="46">
        <v>0</v>
      </c>
      <c r="AY51" s="46">
        <v>0</v>
      </c>
      <c r="AZ51" s="46">
        <v>0</v>
      </c>
      <c r="BA51" s="46">
        <v>0</v>
      </c>
      <c r="BB51" s="46">
        <v>0</v>
      </c>
      <c r="BC51" s="46">
        <v>0</v>
      </c>
      <c r="BD51" s="46">
        <v>0</v>
      </c>
      <c r="BE51" s="46">
        <v>0</v>
      </c>
      <c r="BF51" s="46" t="s">
        <v>59</v>
      </c>
      <c r="BG51" s="46">
        <v>0</v>
      </c>
      <c r="BH51" s="46">
        <v>0</v>
      </c>
      <c r="BI51" s="46" t="s">
        <v>59</v>
      </c>
      <c r="BJ51" s="46">
        <v>0</v>
      </c>
      <c r="BK51" s="46">
        <v>0</v>
      </c>
      <c r="BL51" s="46">
        <v>0</v>
      </c>
      <c r="BM51" s="46">
        <v>0</v>
      </c>
      <c r="BN51" s="46">
        <v>66.666666666666657</v>
      </c>
    </row>
    <row r="52" spans="1:66" x14ac:dyDescent="0.2">
      <c r="A52" t="s">
        <v>323</v>
      </c>
      <c r="B52" t="s">
        <v>324</v>
      </c>
      <c r="C52" t="s">
        <v>61</v>
      </c>
      <c r="D52" t="s">
        <v>294</v>
      </c>
      <c r="E52" t="s">
        <v>325</v>
      </c>
      <c r="F52">
        <v>16</v>
      </c>
      <c r="G52" t="s">
        <v>243</v>
      </c>
      <c r="H52" t="s">
        <v>326</v>
      </c>
      <c r="I52" s="46">
        <v>0</v>
      </c>
      <c r="J52" s="46" t="s">
        <v>59</v>
      </c>
      <c r="K52" s="46" t="s">
        <v>59</v>
      </c>
      <c r="L52" s="46">
        <v>100</v>
      </c>
      <c r="M52" s="46">
        <v>0</v>
      </c>
      <c r="N52" s="46" t="s">
        <v>59</v>
      </c>
      <c r="O52" s="46" t="s">
        <v>59</v>
      </c>
      <c r="P52" s="46" t="s">
        <v>59</v>
      </c>
      <c r="Q52" s="46" t="s">
        <v>59</v>
      </c>
      <c r="R52" s="46" t="s">
        <v>59</v>
      </c>
      <c r="S52" s="46">
        <v>0</v>
      </c>
      <c r="T52" s="46">
        <v>100</v>
      </c>
      <c r="U52" s="46" t="s">
        <v>59</v>
      </c>
      <c r="V52" s="46">
        <v>0</v>
      </c>
      <c r="W52" s="46">
        <v>100</v>
      </c>
      <c r="X52" s="46">
        <v>0</v>
      </c>
      <c r="Y52" s="46" t="s">
        <v>59</v>
      </c>
      <c r="Z52" s="46" t="s">
        <v>59</v>
      </c>
      <c r="AA52" s="46">
        <v>0</v>
      </c>
      <c r="AB52" s="46">
        <v>33.333333333333329</v>
      </c>
      <c r="AC52" s="46">
        <v>66.666666666666657</v>
      </c>
      <c r="AD52" s="46">
        <v>0</v>
      </c>
      <c r="AE52" s="46" t="s">
        <v>59</v>
      </c>
      <c r="AF52" s="46" t="s">
        <v>59</v>
      </c>
      <c r="AG52" s="46" t="s">
        <v>59</v>
      </c>
      <c r="AH52" s="46">
        <v>66.666666666666657</v>
      </c>
      <c r="AI52" s="46">
        <v>33.333333333333329</v>
      </c>
      <c r="AJ52" s="46" t="s">
        <v>59</v>
      </c>
      <c r="AK52" s="46">
        <v>0</v>
      </c>
      <c r="AL52" s="46" t="s">
        <v>59</v>
      </c>
      <c r="AM52" s="46">
        <v>100</v>
      </c>
      <c r="AN52" s="46">
        <v>100</v>
      </c>
      <c r="AO52" s="46">
        <v>66.666666666666657</v>
      </c>
      <c r="AP52" s="46" t="s">
        <v>59</v>
      </c>
      <c r="AQ52" s="46">
        <v>0</v>
      </c>
      <c r="AR52" s="46" t="s">
        <v>59</v>
      </c>
      <c r="AS52" s="46">
        <v>0</v>
      </c>
      <c r="AT52" s="46">
        <v>100</v>
      </c>
      <c r="AU52" s="46" t="s">
        <v>59</v>
      </c>
      <c r="AV52" s="46">
        <v>0</v>
      </c>
      <c r="AW52" s="46" t="s">
        <v>59</v>
      </c>
      <c r="AX52" s="46" t="s">
        <v>59</v>
      </c>
      <c r="AY52" s="46">
        <v>0</v>
      </c>
      <c r="AZ52" s="46" t="s">
        <v>59</v>
      </c>
      <c r="BA52" s="46">
        <v>0</v>
      </c>
      <c r="BB52" s="46" t="s">
        <v>59</v>
      </c>
      <c r="BC52" s="46" t="s">
        <v>59</v>
      </c>
      <c r="BD52" s="46" t="s">
        <v>59</v>
      </c>
      <c r="BE52" s="46">
        <v>0</v>
      </c>
      <c r="BF52" s="46">
        <v>66.666666666666657</v>
      </c>
      <c r="BG52" s="46" t="s">
        <v>59</v>
      </c>
      <c r="BH52" s="46">
        <v>100</v>
      </c>
      <c r="BI52" s="46">
        <v>100</v>
      </c>
      <c r="BJ52" s="46" t="s">
        <v>59</v>
      </c>
      <c r="BK52" s="46">
        <v>0</v>
      </c>
      <c r="BL52" s="46">
        <v>33.333333333333329</v>
      </c>
      <c r="BM52" s="46">
        <v>66.666666666666657</v>
      </c>
      <c r="BN52" s="46" t="s">
        <v>59</v>
      </c>
    </row>
    <row r="53" spans="1:66" x14ac:dyDescent="0.2">
      <c r="A53" t="s">
        <v>327</v>
      </c>
      <c r="B53" t="s">
        <v>324</v>
      </c>
      <c r="C53" t="s">
        <v>61</v>
      </c>
      <c r="D53" t="s">
        <v>294</v>
      </c>
      <c r="E53" t="s">
        <v>328</v>
      </c>
      <c r="F53">
        <v>16</v>
      </c>
      <c r="G53" t="s">
        <v>243</v>
      </c>
      <c r="H53" t="s">
        <v>329</v>
      </c>
      <c r="I53" s="46">
        <v>0</v>
      </c>
      <c r="J53" s="46" t="s">
        <v>59</v>
      </c>
      <c r="K53" s="46" t="s">
        <v>59</v>
      </c>
      <c r="L53" s="46">
        <v>100</v>
      </c>
      <c r="M53" s="46">
        <v>0</v>
      </c>
      <c r="N53" s="46" t="s">
        <v>59</v>
      </c>
      <c r="O53" s="46" t="s">
        <v>59</v>
      </c>
      <c r="P53" s="46" t="s">
        <v>59</v>
      </c>
      <c r="Q53" s="46" t="s">
        <v>59</v>
      </c>
      <c r="R53" s="46" t="s">
        <v>59</v>
      </c>
      <c r="S53" s="46">
        <v>100</v>
      </c>
      <c r="T53" s="46">
        <v>100</v>
      </c>
      <c r="U53" s="46" t="s">
        <v>59</v>
      </c>
      <c r="V53" s="46">
        <v>0</v>
      </c>
      <c r="W53" s="46">
        <v>33.333333333333329</v>
      </c>
      <c r="X53" s="46">
        <v>0</v>
      </c>
      <c r="Y53" s="46" t="s">
        <v>59</v>
      </c>
      <c r="Z53" s="46" t="s">
        <v>59</v>
      </c>
      <c r="AA53" s="46">
        <v>33.333333333333329</v>
      </c>
      <c r="AB53" s="46">
        <v>0</v>
      </c>
      <c r="AC53" s="46">
        <v>66.666666666666657</v>
      </c>
      <c r="AD53" s="46">
        <v>33.333333333333329</v>
      </c>
      <c r="AE53" s="46" t="s">
        <v>59</v>
      </c>
      <c r="AF53" s="46" t="s">
        <v>59</v>
      </c>
      <c r="AG53" s="46" t="s">
        <v>59</v>
      </c>
      <c r="AH53" s="46">
        <v>66.666666666666657</v>
      </c>
      <c r="AI53" s="46">
        <v>0</v>
      </c>
      <c r="AJ53" s="46" t="s">
        <v>59</v>
      </c>
      <c r="AK53" s="46">
        <v>0</v>
      </c>
      <c r="AL53" s="46" t="s">
        <v>59</v>
      </c>
      <c r="AM53" s="46">
        <v>100</v>
      </c>
      <c r="AN53" s="46">
        <v>100</v>
      </c>
      <c r="AO53" s="46">
        <v>100</v>
      </c>
      <c r="AP53" s="46" t="s">
        <v>59</v>
      </c>
      <c r="AQ53" s="46">
        <v>0</v>
      </c>
      <c r="AR53" s="46" t="s">
        <v>59</v>
      </c>
      <c r="AS53" s="46">
        <v>33.333333333333329</v>
      </c>
      <c r="AT53" s="46">
        <v>0</v>
      </c>
      <c r="AU53" s="46" t="s">
        <v>59</v>
      </c>
      <c r="AV53" s="46">
        <v>0</v>
      </c>
      <c r="AW53" s="46">
        <v>100</v>
      </c>
      <c r="AX53" s="46" t="s">
        <v>59</v>
      </c>
      <c r="AY53" s="46">
        <v>100</v>
      </c>
      <c r="AZ53" s="46" t="s">
        <v>59</v>
      </c>
      <c r="BA53" s="46">
        <v>0</v>
      </c>
      <c r="BB53" s="46" t="s">
        <v>59</v>
      </c>
      <c r="BC53" s="46" t="s">
        <v>59</v>
      </c>
      <c r="BD53" s="46">
        <v>33.333333333333329</v>
      </c>
      <c r="BE53" s="46">
        <v>0</v>
      </c>
      <c r="BF53" s="46">
        <v>66.666666666666657</v>
      </c>
      <c r="BG53" s="46" t="s">
        <v>59</v>
      </c>
      <c r="BH53" s="46">
        <v>0</v>
      </c>
      <c r="BI53" s="46">
        <v>0</v>
      </c>
      <c r="BJ53" s="46" t="s">
        <v>59</v>
      </c>
      <c r="BK53" s="46">
        <v>0</v>
      </c>
      <c r="BL53" s="46">
        <v>0</v>
      </c>
      <c r="BM53" s="46">
        <v>66.666666666666657</v>
      </c>
      <c r="BN53" s="46" t="s">
        <v>59</v>
      </c>
    </row>
    <row r="54" spans="1:66" x14ac:dyDescent="0.2">
      <c r="A54" t="s">
        <v>330</v>
      </c>
      <c r="B54" t="s">
        <v>324</v>
      </c>
      <c r="C54" t="s">
        <v>61</v>
      </c>
      <c r="D54" t="s">
        <v>294</v>
      </c>
      <c r="E54" t="s">
        <v>331</v>
      </c>
      <c r="F54">
        <v>16</v>
      </c>
      <c r="G54" t="s">
        <v>243</v>
      </c>
      <c r="H54" t="s">
        <v>332</v>
      </c>
      <c r="I54" s="46">
        <v>0</v>
      </c>
      <c r="J54" s="46" t="s">
        <v>59</v>
      </c>
      <c r="K54" s="46" t="s">
        <v>59</v>
      </c>
      <c r="L54" s="46">
        <v>0</v>
      </c>
      <c r="M54" s="46">
        <v>0</v>
      </c>
      <c r="N54" s="46" t="s">
        <v>59</v>
      </c>
      <c r="O54" s="46" t="s">
        <v>59</v>
      </c>
      <c r="P54" s="46" t="s">
        <v>59</v>
      </c>
      <c r="Q54" s="46" t="s">
        <v>59</v>
      </c>
      <c r="R54" s="46" t="s">
        <v>59</v>
      </c>
      <c r="S54" s="46">
        <v>0</v>
      </c>
      <c r="T54" s="46">
        <v>0</v>
      </c>
      <c r="U54" s="46" t="s">
        <v>59</v>
      </c>
      <c r="V54" s="46">
        <v>0</v>
      </c>
      <c r="W54" s="46" t="s">
        <v>59</v>
      </c>
      <c r="X54" s="46">
        <v>0</v>
      </c>
      <c r="Y54" s="46" t="s">
        <v>59</v>
      </c>
      <c r="Z54" s="46" t="s">
        <v>59</v>
      </c>
      <c r="AA54" s="46">
        <v>0</v>
      </c>
      <c r="AB54" s="46">
        <v>0</v>
      </c>
      <c r="AC54" s="46">
        <v>0</v>
      </c>
      <c r="AD54" s="46">
        <v>0</v>
      </c>
      <c r="AE54" s="46" t="s">
        <v>59</v>
      </c>
      <c r="AF54" s="46" t="s">
        <v>59</v>
      </c>
      <c r="AG54" s="46" t="s">
        <v>59</v>
      </c>
      <c r="AH54" s="46">
        <v>0</v>
      </c>
      <c r="AI54" s="46">
        <v>0</v>
      </c>
      <c r="AJ54" s="46" t="s">
        <v>59</v>
      </c>
      <c r="AK54" s="46">
        <v>0</v>
      </c>
      <c r="AL54" s="46" t="s">
        <v>59</v>
      </c>
      <c r="AM54" s="46">
        <v>0</v>
      </c>
      <c r="AN54" s="46" t="s">
        <v>59</v>
      </c>
      <c r="AO54" s="46">
        <v>0</v>
      </c>
      <c r="AP54" s="46" t="s">
        <v>59</v>
      </c>
      <c r="AQ54" s="46">
        <v>0</v>
      </c>
      <c r="AR54" s="46">
        <v>0</v>
      </c>
      <c r="AS54" s="46">
        <v>33.333333333333329</v>
      </c>
      <c r="AT54" s="46">
        <v>0</v>
      </c>
      <c r="AU54" s="46" t="s">
        <v>59</v>
      </c>
      <c r="AV54" s="46">
        <v>0</v>
      </c>
      <c r="AW54" s="46">
        <v>66.666666666666657</v>
      </c>
      <c r="AX54" s="46" t="s">
        <v>59</v>
      </c>
      <c r="AY54" s="46">
        <v>0</v>
      </c>
      <c r="AZ54" s="46" t="s">
        <v>59</v>
      </c>
      <c r="BA54" s="46">
        <v>0</v>
      </c>
      <c r="BB54" s="46" t="s">
        <v>59</v>
      </c>
      <c r="BC54" s="46" t="s">
        <v>59</v>
      </c>
      <c r="BD54" s="46">
        <v>33.333333333333329</v>
      </c>
      <c r="BE54" s="46">
        <v>0</v>
      </c>
      <c r="BF54" s="46" t="s">
        <v>59</v>
      </c>
      <c r="BG54" s="46" t="s">
        <v>59</v>
      </c>
      <c r="BH54" s="46">
        <v>100</v>
      </c>
      <c r="BI54" s="46">
        <v>100</v>
      </c>
      <c r="BJ54" s="46" t="s">
        <v>59</v>
      </c>
      <c r="BK54" s="46">
        <v>0</v>
      </c>
      <c r="BL54" s="46">
        <v>33.333333333333329</v>
      </c>
      <c r="BM54" s="46">
        <v>0</v>
      </c>
      <c r="BN54" s="46" t="s">
        <v>59</v>
      </c>
    </row>
    <row r="55" spans="1:66" x14ac:dyDescent="0.2">
      <c r="A55" t="s">
        <v>333</v>
      </c>
      <c r="B55" t="s">
        <v>334</v>
      </c>
      <c r="C55" t="s">
        <v>61</v>
      </c>
      <c r="D55" t="s">
        <v>294</v>
      </c>
      <c r="E55" t="s">
        <v>335</v>
      </c>
      <c r="F55">
        <v>16</v>
      </c>
      <c r="G55" t="s">
        <v>251</v>
      </c>
      <c r="H55" t="s">
        <v>336</v>
      </c>
      <c r="I55" s="46" t="s">
        <v>59</v>
      </c>
      <c r="J55" s="46" t="s">
        <v>59</v>
      </c>
      <c r="K55" s="46">
        <v>0</v>
      </c>
      <c r="L55" s="46" t="s">
        <v>59</v>
      </c>
      <c r="M55" s="46" t="s">
        <v>59</v>
      </c>
      <c r="N55" s="46">
        <v>0</v>
      </c>
      <c r="O55" s="46">
        <v>0</v>
      </c>
      <c r="P55" s="46" t="s">
        <v>59</v>
      </c>
      <c r="Q55" s="46">
        <v>100</v>
      </c>
      <c r="R55" s="46">
        <v>0</v>
      </c>
      <c r="S55" s="46" t="s">
        <v>59</v>
      </c>
      <c r="T55" s="46">
        <v>100</v>
      </c>
      <c r="U55" s="46">
        <v>100</v>
      </c>
      <c r="V55" s="46" t="s">
        <v>59</v>
      </c>
      <c r="W55" s="46">
        <v>0</v>
      </c>
      <c r="X55" s="46">
        <v>0</v>
      </c>
      <c r="Y55" s="46">
        <v>100</v>
      </c>
      <c r="Z55" s="46" t="s">
        <v>59</v>
      </c>
      <c r="AA55" s="46" t="s">
        <v>59</v>
      </c>
      <c r="AB55" s="46" t="s">
        <v>59</v>
      </c>
      <c r="AC55" s="46" t="s">
        <v>59</v>
      </c>
      <c r="AD55" s="46" t="s">
        <v>59</v>
      </c>
      <c r="AE55" s="46" t="s">
        <v>59</v>
      </c>
      <c r="AF55" s="46">
        <v>0</v>
      </c>
      <c r="AG55" s="46" t="s">
        <v>59</v>
      </c>
      <c r="AH55" s="46" t="s">
        <v>59</v>
      </c>
      <c r="AI55" s="46">
        <v>0</v>
      </c>
      <c r="AJ55" s="46">
        <v>0</v>
      </c>
      <c r="AK55" s="46" t="s">
        <v>59</v>
      </c>
      <c r="AL55" s="46" t="s">
        <v>59</v>
      </c>
      <c r="AM55" s="46" t="s">
        <v>59</v>
      </c>
      <c r="AN55" s="46">
        <v>100</v>
      </c>
      <c r="AO55" s="46">
        <v>66.666666666666657</v>
      </c>
      <c r="AP55" s="46" t="s">
        <v>59</v>
      </c>
      <c r="AQ55" s="46">
        <v>0</v>
      </c>
      <c r="AR55" s="46" t="s">
        <v>59</v>
      </c>
      <c r="AS55" s="46">
        <v>0</v>
      </c>
      <c r="AT55" s="46">
        <v>0</v>
      </c>
      <c r="AU55" s="46">
        <v>0</v>
      </c>
      <c r="AV55" s="46">
        <v>0</v>
      </c>
      <c r="AW55" s="46">
        <v>100</v>
      </c>
      <c r="AX55" s="46" t="s">
        <v>59</v>
      </c>
      <c r="AY55" s="46">
        <v>0</v>
      </c>
      <c r="AZ55" s="46">
        <v>0</v>
      </c>
      <c r="BA55" s="46" t="s">
        <v>59</v>
      </c>
      <c r="BB55" s="46" t="s">
        <v>59</v>
      </c>
      <c r="BC55" s="46" t="s">
        <v>59</v>
      </c>
      <c r="BD55" s="46" t="s">
        <v>59</v>
      </c>
      <c r="BE55" s="46">
        <v>0</v>
      </c>
      <c r="BF55" s="46" t="s">
        <v>59</v>
      </c>
      <c r="BG55" s="46">
        <v>0</v>
      </c>
      <c r="BH55" s="46" t="s">
        <v>59</v>
      </c>
      <c r="BI55" s="46">
        <v>33.333333333333329</v>
      </c>
      <c r="BJ55" s="46" t="s">
        <v>59</v>
      </c>
      <c r="BK55" s="46" t="s">
        <v>59</v>
      </c>
      <c r="BL55" s="46">
        <v>0</v>
      </c>
      <c r="BM55" s="46" t="s">
        <v>59</v>
      </c>
      <c r="BN55" s="46">
        <v>0</v>
      </c>
    </row>
    <row r="56" spans="1:66" x14ac:dyDescent="0.2">
      <c r="A56" t="s">
        <v>337</v>
      </c>
      <c r="B56" t="s">
        <v>334</v>
      </c>
      <c r="C56" t="s">
        <v>61</v>
      </c>
      <c r="D56" t="s">
        <v>294</v>
      </c>
      <c r="E56" t="s">
        <v>338</v>
      </c>
      <c r="F56">
        <v>16</v>
      </c>
      <c r="G56" t="s">
        <v>251</v>
      </c>
      <c r="H56" t="s">
        <v>339</v>
      </c>
      <c r="I56" s="46" t="s">
        <v>59</v>
      </c>
      <c r="J56" s="46" t="s">
        <v>59</v>
      </c>
      <c r="K56" s="46">
        <v>66.666666666666657</v>
      </c>
      <c r="L56" s="46" t="s">
        <v>59</v>
      </c>
      <c r="M56" s="46" t="s">
        <v>59</v>
      </c>
      <c r="N56" s="46">
        <v>0</v>
      </c>
      <c r="O56" s="46">
        <v>0</v>
      </c>
      <c r="P56" s="46" t="s">
        <v>59</v>
      </c>
      <c r="Q56" s="46">
        <v>100</v>
      </c>
      <c r="R56" s="46">
        <v>0</v>
      </c>
      <c r="S56" s="46" t="s">
        <v>59</v>
      </c>
      <c r="T56" s="46">
        <v>0</v>
      </c>
      <c r="U56" s="46">
        <v>100</v>
      </c>
      <c r="V56" s="46" t="s">
        <v>59</v>
      </c>
      <c r="W56" s="46">
        <v>0</v>
      </c>
      <c r="X56" s="46">
        <v>0</v>
      </c>
      <c r="Y56" s="46">
        <v>100</v>
      </c>
      <c r="Z56" s="46" t="s">
        <v>59</v>
      </c>
      <c r="AA56" s="46" t="s">
        <v>59</v>
      </c>
      <c r="AB56" s="46" t="s">
        <v>59</v>
      </c>
      <c r="AC56" s="46" t="s">
        <v>59</v>
      </c>
      <c r="AD56" s="46" t="s">
        <v>59</v>
      </c>
      <c r="AE56" s="46">
        <v>0</v>
      </c>
      <c r="AF56" s="46">
        <v>0</v>
      </c>
      <c r="AG56" s="46" t="s">
        <v>59</v>
      </c>
      <c r="AH56" s="46" t="s">
        <v>59</v>
      </c>
      <c r="AI56" s="46">
        <v>0</v>
      </c>
      <c r="AJ56" s="46">
        <v>0</v>
      </c>
      <c r="AK56" s="46" t="s">
        <v>59</v>
      </c>
      <c r="AL56" s="46" t="s">
        <v>59</v>
      </c>
      <c r="AM56" s="46" t="s">
        <v>59</v>
      </c>
      <c r="AN56" s="46">
        <v>0</v>
      </c>
      <c r="AO56" s="46">
        <v>0</v>
      </c>
      <c r="AP56" s="46" t="s">
        <v>59</v>
      </c>
      <c r="AQ56" s="46">
        <v>0</v>
      </c>
      <c r="AR56" s="46" t="s">
        <v>59</v>
      </c>
      <c r="AS56" s="46">
        <v>0</v>
      </c>
      <c r="AT56" s="46">
        <v>100</v>
      </c>
      <c r="AU56" s="46">
        <v>0</v>
      </c>
      <c r="AV56" s="46">
        <v>0</v>
      </c>
      <c r="AW56" s="46">
        <v>100</v>
      </c>
      <c r="AX56" s="46" t="s">
        <v>59</v>
      </c>
      <c r="AY56" s="46">
        <v>0</v>
      </c>
      <c r="AZ56" s="46">
        <v>0</v>
      </c>
      <c r="BA56" s="46" t="s">
        <v>59</v>
      </c>
      <c r="BB56" s="46" t="s">
        <v>59</v>
      </c>
      <c r="BC56" s="46" t="s">
        <v>59</v>
      </c>
      <c r="BD56" s="46" t="s">
        <v>59</v>
      </c>
      <c r="BE56" s="46">
        <v>100</v>
      </c>
      <c r="BF56" s="46" t="s">
        <v>59</v>
      </c>
      <c r="BG56" s="46">
        <v>0</v>
      </c>
      <c r="BH56" s="46" t="s">
        <v>59</v>
      </c>
      <c r="BI56" s="46">
        <v>0</v>
      </c>
      <c r="BJ56" s="46" t="s">
        <v>59</v>
      </c>
      <c r="BK56" s="46" t="s">
        <v>59</v>
      </c>
      <c r="BL56" s="46">
        <v>0</v>
      </c>
      <c r="BM56" s="46" t="s">
        <v>59</v>
      </c>
      <c r="BN56" s="46">
        <v>0</v>
      </c>
    </row>
    <row r="57" spans="1:66" x14ac:dyDescent="0.2">
      <c r="A57" t="s">
        <v>340</v>
      </c>
      <c r="B57" t="s">
        <v>334</v>
      </c>
      <c r="C57" t="s">
        <v>61</v>
      </c>
      <c r="D57" t="s">
        <v>294</v>
      </c>
      <c r="E57" t="s">
        <v>341</v>
      </c>
      <c r="F57">
        <v>16</v>
      </c>
      <c r="G57" t="s">
        <v>251</v>
      </c>
      <c r="H57" t="s">
        <v>342</v>
      </c>
      <c r="I57" s="46" t="s">
        <v>59</v>
      </c>
      <c r="J57" s="46" t="s">
        <v>59</v>
      </c>
      <c r="K57" s="46">
        <v>66.666666666666657</v>
      </c>
      <c r="L57" s="46" t="s">
        <v>59</v>
      </c>
      <c r="M57" s="46" t="s">
        <v>59</v>
      </c>
      <c r="N57" s="46">
        <v>0</v>
      </c>
      <c r="O57" s="46">
        <v>0</v>
      </c>
      <c r="P57" s="46" t="s">
        <v>59</v>
      </c>
      <c r="Q57" s="46">
        <v>0</v>
      </c>
      <c r="R57" s="46">
        <v>0</v>
      </c>
      <c r="S57" s="46" t="s">
        <v>59</v>
      </c>
      <c r="T57" s="46">
        <v>0</v>
      </c>
      <c r="U57" s="46">
        <v>100</v>
      </c>
      <c r="V57" s="46" t="s">
        <v>59</v>
      </c>
      <c r="W57" s="46">
        <v>0</v>
      </c>
      <c r="X57" s="46">
        <v>0</v>
      </c>
      <c r="Y57" s="46">
        <v>0</v>
      </c>
      <c r="Z57" s="46" t="s">
        <v>59</v>
      </c>
      <c r="AA57" s="46" t="s">
        <v>59</v>
      </c>
      <c r="AB57" s="46" t="s">
        <v>59</v>
      </c>
      <c r="AC57" s="46" t="s">
        <v>59</v>
      </c>
      <c r="AD57" s="46" t="s">
        <v>59</v>
      </c>
      <c r="AE57" s="46">
        <v>0</v>
      </c>
      <c r="AF57" s="46">
        <v>100</v>
      </c>
      <c r="AG57" s="46" t="s">
        <v>59</v>
      </c>
      <c r="AH57" s="46" t="s">
        <v>59</v>
      </c>
      <c r="AI57" s="46">
        <v>0</v>
      </c>
      <c r="AJ57" s="46">
        <v>0</v>
      </c>
      <c r="AK57" s="46" t="s">
        <v>59</v>
      </c>
      <c r="AL57" s="46" t="s">
        <v>59</v>
      </c>
      <c r="AM57" s="46" t="s">
        <v>59</v>
      </c>
      <c r="AN57" s="46">
        <v>0</v>
      </c>
      <c r="AO57" s="46">
        <v>0</v>
      </c>
      <c r="AP57" s="46" t="s">
        <v>59</v>
      </c>
      <c r="AQ57" s="46">
        <v>0</v>
      </c>
      <c r="AR57" s="46" t="s">
        <v>59</v>
      </c>
      <c r="AS57" s="46">
        <v>0</v>
      </c>
      <c r="AT57" s="46">
        <v>100</v>
      </c>
      <c r="AU57" s="46">
        <v>0</v>
      </c>
      <c r="AV57" s="46">
        <v>0</v>
      </c>
      <c r="AW57" s="46">
        <v>0</v>
      </c>
      <c r="AX57" s="46" t="s">
        <v>59</v>
      </c>
      <c r="AY57" s="46">
        <v>0</v>
      </c>
      <c r="AZ57" s="46">
        <v>0</v>
      </c>
      <c r="BA57" s="46" t="s">
        <v>59</v>
      </c>
      <c r="BB57" s="46" t="s">
        <v>59</v>
      </c>
      <c r="BC57" s="46" t="s">
        <v>59</v>
      </c>
      <c r="BD57" s="46" t="s">
        <v>59</v>
      </c>
      <c r="BE57" s="46">
        <v>66.666666666666657</v>
      </c>
      <c r="BF57" s="46" t="s">
        <v>59</v>
      </c>
      <c r="BG57" s="46">
        <v>0</v>
      </c>
      <c r="BH57" s="46" t="s">
        <v>59</v>
      </c>
      <c r="BI57" s="46">
        <v>0</v>
      </c>
      <c r="BJ57" s="46" t="s">
        <v>59</v>
      </c>
      <c r="BK57" s="46" t="s">
        <v>59</v>
      </c>
      <c r="BL57" s="46">
        <v>0</v>
      </c>
      <c r="BM57" s="46" t="s">
        <v>59</v>
      </c>
      <c r="BN57" s="46">
        <v>0</v>
      </c>
    </row>
    <row r="58" spans="1:66" x14ac:dyDescent="0.2">
      <c r="A58" t="s">
        <v>343</v>
      </c>
      <c r="B58" t="s">
        <v>344</v>
      </c>
      <c r="C58" t="s">
        <v>61</v>
      </c>
      <c r="D58" t="s">
        <v>345</v>
      </c>
      <c r="E58" t="s">
        <v>346</v>
      </c>
      <c r="F58">
        <v>17</v>
      </c>
      <c r="G58" t="s">
        <v>219</v>
      </c>
      <c r="H58" t="s">
        <v>347</v>
      </c>
      <c r="I58" s="46">
        <v>0</v>
      </c>
      <c r="J58" s="46" t="s">
        <v>59</v>
      </c>
      <c r="K58" s="46">
        <v>0</v>
      </c>
      <c r="L58" s="46" t="s">
        <v>59</v>
      </c>
      <c r="M58" s="46" t="s">
        <v>59</v>
      </c>
      <c r="N58" s="46">
        <v>0</v>
      </c>
      <c r="O58" s="46">
        <v>0</v>
      </c>
      <c r="P58" s="46">
        <v>100</v>
      </c>
      <c r="Q58" s="46">
        <v>0</v>
      </c>
      <c r="R58" s="46" t="s">
        <v>59</v>
      </c>
      <c r="S58" s="46">
        <v>0</v>
      </c>
      <c r="T58" s="46" t="s">
        <v>59</v>
      </c>
      <c r="U58" s="46">
        <v>100</v>
      </c>
      <c r="V58" s="46">
        <v>0</v>
      </c>
      <c r="W58" s="46">
        <v>0</v>
      </c>
      <c r="X58" s="46">
        <v>0</v>
      </c>
      <c r="Y58" s="46" t="s">
        <v>59</v>
      </c>
      <c r="Z58" s="46">
        <v>0</v>
      </c>
      <c r="AA58" s="46">
        <v>0</v>
      </c>
      <c r="AB58" s="46">
        <v>66.666666666666657</v>
      </c>
      <c r="AC58" s="46" t="s">
        <v>59</v>
      </c>
      <c r="AD58" s="46">
        <v>0</v>
      </c>
      <c r="AE58" s="46">
        <v>0</v>
      </c>
      <c r="AF58" s="46" t="s">
        <v>59</v>
      </c>
      <c r="AG58" s="46">
        <v>66.666666666666657</v>
      </c>
      <c r="AH58" s="46">
        <v>0</v>
      </c>
      <c r="AI58" s="46" t="s">
        <v>59</v>
      </c>
      <c r="AJ58" s="46">
        <v>0</v>
      </c>
      <c r="AK58" s="46">
        <v>33.333333333333329</v>
      </c>
      <c r="AL58" s="46">
        <v>0</v>
      </c>
      <c r="AM58" s="46">
        <v>0</v>
      </c>
      <c r="AN58" s="46">
        <v>0</v>
      </c>
      <c r="AO58" s="46" t="s">
        <v>59</v>
      </c>
      <c r="AP58" s="46">
        <v>100</v>
      </c>
      <c r="AQ58" s="46">
        <v>0</v>
      </c>
      <c r="AR58" s="46" t="s">
        <v>59</v>
      </c>
      <c r="AS58" s="46">
        <v>100</v>
      </c>
      <c r="AT58" s="46" t="s">
        <v>59</v>
      </c>
      <c r="AU58" s="46">
        <v>100</v>
      </c>
      <c r="AV58" s="46">
        <v>0</v>
      </c>
      <c r="AW58" s="46">
        <v>100</v>
      </c>
      <c r="AX58" s="46">
        <v>100</v>
      </c>
      <c r="AY58" s="46">
        <v>100</v>
      </c>
      <c r="AZ58" s="46">
        <v>100</v>
      </c>
      <c r="BA58" s="46">
        <v>0</v>
      </c>
      <c r="BB58" s="46">
        <v>0</v>
      </c>
      <c r="BC58" s="46" t="s">
        <v>59</v>
      </c>
      <c r="BD58" s="46" t="s">
        <v>59</v>
      </c>
      <c r="BE58" s="46">
        <v>100</v>
      </c>
      <c r="BF58" s="46">
        <v>100</v>
      </c>
      <c r="BG58" s="46" t="s">
        <v>59</v>
      </c>
      <c r="BH58" s="46" t="s">
        <v>59</v>
      </c>
      <c r="BI58" s="46" t="s">
        <v>59</v>
      </c>
      <c r="BJ58" s="46">
        <v>0</v>
      </c>
      <c r="BK58" s="46" t="s">
        <v>59</v>
      </c>
      <c r="BL58" s="46">
        <v>100</v>
      </c>
      <c r="BM58" s="46">
        <v>0</v>
      </c>
      <c r="BN58" s="46">
        <v>33.333333333333329</v>
      </c>
    </row>
    <row r="59" spans="1:66" x14ac:dyDescent="0.2">
      <c r="A59" t="s">
        <v>348</v>
      </c>
      <c r="B59" t="s">
        <v>344</v>
      </c>
      <c r="C59" t="s">
        <v>61</v>
      </c>
      <c r="D59" t="s">
        <v>345</v>
      </c>
      <c r="E59" t="s">
        <v>349</v>
      </c>
      <c r="F59">
        <v>17</v>
      </c>
      <c r="G59" t="s">
        <v>219</v>
      </c>
      <c r="H59" t="s">
        <v>350</v>
      </c>
      <c r="I59" s="46" t="s">
        <v>59</v>
      </c>
      <c r="J59" s="46" t="s">
        <v>59</v>
      </c>
      <c r="K59" s="46">
        <v>0</v>
      </c>
      <c r="L59" s="46" t="s">
        <v>59</v>
      </c>
      <c r="M59" s="46" t="s">
        <v>59</v>
      </c>
      <c r="N59" s="46" t="s">
        <v>59</v>
      </c>
      <c r="O59" s="46" t="s">
        <v>59</v>
      </c>
      <c r="P59" s="46" t="s">
        <v>59</v>
      </c>
      <c r="Q59" s="46" t="s">
        <v>59</v>
      </c>
      <c r="R59" s="46" t="s">
        <v>59</v>
      </c>
      <c r="S59" s="46" t="s">
        <v>59</v>
      </c>
      <c r="T59" s="46" t="s">
        <v>59</v>
      </c>
      <c r="U59" s="46" t="s">
        <v>59</v>
      </c>
      <c r="V59" s="46">
        <v>0</v>
      </c>
      <c r="W59" s="46">
        <v>33.333333333333329</v>
      </c>
      <c r="X59" s="46" t="s">
        <v>59</v>
      </c>
      <c r="Y59" s="46" t="s">
        <v>59</v>
      </c>
      <c r="Z59" s="46">
        <v>0</v>
      </c>
      <c r="AA59" s="46">
        <v>0</v>
      </c>
      <c r="AB59" s="46">
        <v>0</v>
      </c>
      <c r="AC59" s="46" t="s">
        <v>59</v>
      </c>
      <c r="AD59" s="46" t="s">
        <v>59</v>
      </c>
      <c r="AE59" s="46">
        <v>0</v>
      </c>
      <c r="AF59" s="46" t="s">
        <v>59</v>
      </c>
      <c r="AG59" s="46">
        <v>0</v>
      </c>
      <c r="AH59" s="46" t="s">
        <v>59</v>
      </c>
      <c r="AI59" s="46" t="s">
        <v>59</v>
      </c>
      <c r="AJ59" s="46" t="s">
        <v>59</v>
      </c>
      <c r="AK59" s="46" t="s">
        <v>59</v>
      </c>
      <c r="AL59" s="46">
        <v>100</v>
      </c>
      <c r="AM59" s="46">
        <v>0</v>
      </c>
      <c r="AN59" s="46" t="s">
        <v>59</v>
      </c>
      <c r="AO59" s="46" t="s">
        <v>59</v>
      </c>
      <c r="AP59" s="46" t="s">
        <v>59</v>
      </c>
      <c r="AQ59" s="46">
        <v>0</v>
      </c>
      <c r="AR59" s="46" t="s">
        <v>59</v>
      </c>
      <c r="AS59" s="46">
        <v>0</v>
      </c>
      <c r="AT59" s="46" t="s">
        <v>59</v>
      </c>
      <c r="AU59" s="46" t="s">
        <v>59</v>
      </c>
      <c r="AV59" s="46" t="s">
        <v>59</v>
      </c>
      <c r="AW59" s="46" t="s">
        <v>59</v>
      </c>
      <c r="AX59" s="46">
        <v>0</v>
      </c>
      <c r="AY59" s="46">
        <v>0</v>
      </c>
      <c r="AZ59" s="46" t="s">
        <v>59</v>
      </c>
      <c r="BA59" s="46" t="s">
        <v>59</v>
      </c>
      <c r="BB59" s="46" t="s">
        <v>59</v>
      </c>
      <c r="BC59" s="46" t="s">
        <v>59</v>
      </c>
      <c r="BD59" s="46" t="s">
        <v>59</v>
      </c>
      <c r="BE59" s="46" t="s">
        <v>59</v>
      </c>
      <c r="BF59" s="46" t="s">
        <v>59</v>
      </c>
      <c r="BG59" s="46" t="s">
        <v>59</v>
      </c>
      <c r="BH59" s="46" t="s">
        <v>59</v>
      </c>
      <c r="BI59" s="46" t="s">
        <v>59</v>
      </c>
      <c r="BJ59" s="46" t="s">
        <v>59</v>
      </c>
      <c r="BK59" s="46" t="s">
        <v>59</v>
      </c>
      <c r="BL59" s="46">
        <v>100</v>
      </c>
      <c r="BM59" s="46" t="s">
        <v>59</v>
      </c>
      <c r="BN59" s="46" t="s">
        <v>59</v>
      </c>
    </row>
    <row r="60" spans="1:66" x14ac:dyDescent="0.2">
      <c r="A60" t="s">
        <v>351</v>
      </c>
      <c r="B60" t="s">
        <v>344</v>
      </c>
      <c r="C60" t="s">
        <v>61</v>
      </c>
      <c r="D60" t="s">
        <v>345</v>
      </c>
      <c r="E60" t="s">
        <v>352</v>
      </c>
      <c r="F60">
        <v>17</v>
      </c>
      <c r="G60" t="s">
        <v>219</v>
      </c>
      <c r="H60" t="s">
        <v>353</v>
      </c>
      <c r="I60" s="46">
        <v>66.666666666666657</v>
      </c>
      <c r="J60" s="46" t="s">
        <v>59</v>
      </c>
      <c r="K60" s="46">
        <v>0</v>
      </c>
      <c r="L60" s="46" t="s">
        <v>59</v>
      </c>
      <c r="M60" s="46" t="s">
        <v>59</v>
      </c>
      <c r="N60" s="46">
        <v>0</v>
      </c>
      <c r="O60" s="46">
        <v>0</v>
      </c>
      <c r="P60" s="46">
        <v>0</v>
      </c>
      <c r="Q60" s="46">
        <v>0</v>
      </c>
      <c r="R60" s="46" t="s">
        <v>59</v>
      </c>
      <c r="S60" s="46">
        <v>0</v>
      </c>
      <c r="T60" s="46" t="s">
        <v>59</v>
      </c>
      <c r="U60" s="46">
        <v>0</v>
      </c>
      <c r="V60" s="46">
        <v>0</v>
      </c>
      <c r="W60" s="46">
        <v>0</v>
      </c>
      <c r="X60" s="46">
        <v>0</v>
      </c>
      <c r="Y60" s="46" t="s">
        <v>59</v>
      </c>
      <c r="Z60" s="46">
        <v>0</v>
      </c>
      <c r="AA60" s="46">
        <v>0</v>
      </c>
      <c r="AB60" s="46">
        <v>0</v>
      </c>
      <c r="AC60" s="46">
        <v>0</v>
      </c>
      <c r="AD60" s="46">
        <v>0</v>
      </c>
      <c r="AE60" s="46">
        <v>0</v>
      </c>
      <c r="AF60" s="46" t="s">
        <v>59</v>
      </c>
      <c r="AG60" s="46" t="s">
        <v>59</v>
      </c>
      <c r="AH60" s="46" t="s">
        <v>59</v>
      </c>
      <c r="AI60" s="46" t="s">
        <v>59</v>
      </c>
      <c r="AJ60" s="46" t="s">
        <v>59</v>
      </c>
      <c r="AK60" s="46">
        <v>0</v>
      </c>
      <c r="AL60" s="46">
        <v>0</v>
      </c>
      <c r="AM60" s="46">
        <v>0</v>
      </c>
      <c r="AN60" s="46">
        <v>0</v>
      </c>
      <c r="AO60" s="46" t="s">
        <v>59</v>
      </c>
      <c r="AP60" s="46" t="s">
        <v>59</v>
      </c>
      <c r="AQ60" s="46">
        <v>0</v>
      </c>
      <c r="AR60" s="46" t="s">
        <v>59</v>
      </c>
      <c r="AS60" s="46">
        <v>100</v>
      </c>
      <c r="AT60" s="46" t="s">
        <v>59</v>
      </c>
      <c r="AU60" s="46">
        <v>0</v>
      </c>
      <c r="AV60" s="46">
        <v>0</v>
      </c>
      <c r="AW60" s="46" t="s">
        <v>59</v>
      </c>
      <c r="AX60" s="46" t="s">
        <v>59</v>
      </c>
      <c r="AY60" s="46">
        <v>0</v>
      </c>
      <c r="AZ60" s="46">
        <v>0</v>
      </c>
      <c r="BA60" s="46">
        <v>0</v>
      </c>
      <c r="BB60" s="46">
        <v>0</v>
      </c>
      <c r="BC60" s="46" t="s">
        <v>59</v>
      </c>
      <c r="BD60" s="46" t="s">
        <v>59</v>
      </c>
      <c r="BE60" s="46">
        <v>100</v>
      </c>
      <c r="BF60" s="46">
        <v>100</v>
      </c>
      <c r="BG60" s="46" t="s">
        <v>59</v>
      </c>
      <c r="BH60" s="46" t="s">
        <v>59</v>
      </c>
      <c r="BI60" s="46" t="s">
        <v>59</v>
      </c>
      <c r="BJ60" s="46">
        <v>100</v>
      </c>
      <c r="BK60" s="46" t="s">
        <v>59</v>
      </c>
      <c r="BL60" s="46">
        <v>0</v>
      </c>
      <c r="BM60" s="46">
        <v>0</v>
      </c>
      <c r="BN60" s="46">
        <v>0</v>
      </c>
    </row>
    <row r="61" spans="1:66" x14ac:dyDescent="0.2">
      <c r="A61" t="s">
        <v>354</v>
      </c>
      <c r="B61" t="s">
        <v>344</v>
      </c>
      <c r="C61" t="s">
        <v>61</v>
      </c>
      <c r="D61" t="s">
        <v>345</v>
      </c>
      <c r="E61" t="s">
        <v>355</v>
      </c>
      <c r="F61">
        <v>17</v>
      </c>
      <c r="G61" t="s">
        <v>219</v>
      </c>
      <c r="H61" t="s">
        <v>356</v>
      </c>
      <c r="I61" s="46">
        <v>0</v>
      </c>
      <c r="J61" s="46" t="s">
        <v>59</v>
      </c>
      <c r="K61" s="46">
        <v>0</v>
      </c>
      <c r="L61" s="46" t="s">
        <v>59</v>
      </c>
      <c r="M61" s="46" t="s">
        <v>59</v>
      </c>
      <c r="N61" s="46">
        <v>0</v>
      </c>
      <c r="O61" s="46">
        <v>100</v>
      </c>
      <c r="P61" s="46">
        <v>0</v>
      </c>
      <c r="Q61" s="46">
        <v>0</v>
      </c>
      <c r="R61" s="46" t="s">
        <v>59</v>
      </c>
      <c r="S61" s="46">
        <v>0</v>
      </c>
      <c r="T61" s="46" t="s">
        <v>59</v>
      </c>
      <c r="U61" s="46">
        <v>0</v>
      </c>
      <c r="V61" s="46">
        <v>0</v>
      </c>
      <c r="W61" s="46">
        <v>0</v>
      </c>
      <c r="X61" s="46">
        <v>0</v>
      </c>
      <c r="Y61" s="46" t="s">
        <v>59</v>
      </c>
      <c r="Z61" s="46">
        <v>0</v>
      </c>
      <c r="AA61" s="46">
        <v>0</v>
      </c>
      <c r="AB61" s="46" t="s">
        <v>59</v>
      </c>
      <c r="AC61" s="46">
        <v>0</v>
      </c>
      <c r="AD61" s="46">
        <v>0</v>
      </c>
      <c r="AE61" s="46">
        <v>0</v>
      </c>
      <c r="AF61" s="46" t="s">
        <v>59</v>
      </c>
      <c r="AG61" s="46" t="s">
        <v>59</v>
      </c>
      <c r="AH61" s="46">
        <v>0</v>
      </c>
      <c r="AI61" s="46" t="s">
        <v>59</v>
      </c>
      <c r="AJ61" s="46" t="s">
        <v>59</v>
      </c>
      <c r="AK61" s="46">
        <v>0</v>
      </c>
      <c r="AL61" s="46">
        <v>0</v>
      </c>
      <c r="AM61" s="46">
        <v>0</v>
      </c>
      <c r="AN61" s="46">
        <v>0</v>
      </c>
      <c r="AO61" s="46" t="s">
        <v>59</v>
      </c>
      <c r="AP61" s="46" t="s">
        <v>59</v>
      </c>
      <c r="AQ61" s="46">
        <v>0</v>
      </c>
      <c r="AR61" s="46" t="s">
        <v>59</v>
      </c>
      <c r="AS61" s="46">
        <v>100</v>
      </c>
      <c r="AT61" s="46" t="s">
        <v>59</v>
      </c>
      <c r="AU61" s="46">
        <v>0</v>
      </c>
      <c r="AV61" s="46">
        <v>0</v>
      </c>
      <c r="AW61" s="46">
        <v>0</v>
      </c>
      <c r="AX61" s="46">
        <v>0</v>
      </c>
      <c r="AY61" s="46">
        <v>0</v>
      </c>
      <c r="AZ61" s="46">
        <v>0</v>
      </c>
      <c r="BA61" s="46">
        <v>100</v>
      </c>
      <c r="BB61" s="46">
        <v>0</v>
      </c>
      <c r="BC61" s="46" t="s">
        <v>59</v>
      </c>
      <c r="BD61" s="46" t="s">
        <v>59</v>
      </c>
      <c r="BE61" s="46">
        <v>100</v>
      </c>
      <c r="BF61" s="46">
        <v>100</v>
      </c>
      <c r="BG61" s="46" t="s">
        <v>59</v>
      </c>
      <c r="BH61" s="46" t="s">
        <v>59</v>
      </c>
      <c r="BI61" s="46" t="s">
        <v>59</v>
      </c>
      <c r="BJ61" s="46">
        <v>100</v>
      </c>
      <c r="BK61" s="46" t="s">
        <v>59</v>
      </c>
      <c r="BL61" s="46">
        <v>0</v>
      </c>
      <c r="BM61" s="46">
        <v>0</v>
      </c>
      <c r="BN61" s="46">
        <v>0</v>
      </c>
    </row>
    <row r="62" spans="1:66" x14ac:dyDescent="0.2">
      <c r="A62" t="s">
        <v>357</v>
      </c>
      <c r="B62" t="s">
        <v>358</v>
      </c>
      <c r="C62" t="s">
        <v>61</v>
      </c>
      <c r="D62" t="s">
        <v>345</v>
      </c>
      <c r="E62" t="s">
        <v>359</v>
      </c>
      <c r="F62">
        <v>17</v>
      </c>
      <c r="G62" t="s">
        <v>227</v>
      </c>
      <c r="H62" t="s">
        <v>360</v>
      </c>
      <c r="I62" s="46">
        <v>0</v>
      </c>
      <c r="J62" s="46">
        <v>0</v>
      </c>
      <c r="K62" s="46">
        <v>0</v>
      </c>
      <c r="L62" s="46">
        <v>100</v>
      </c>
      <c r="M62" s="46">
        <v>0</v>
      </c>
      <c r="N62" s="46" t="s">
        <v>59</v>
      </c>
      <c r="O62" s="46">
        <v>0</v>
      </c>
      <c r="P62" s="46">
        <v>0</v>
      </c>
      <c r="Q62" s="46">
        <v>100</v>
      </c>
      <c r="R62" s="46">
        <v>0</v>
      </c>
      <c r="S62" s="46">
        <v>0</v>
      </c>
      <c r="T62" s="46">
        <v>0</v>
      </c>
      <c r="U62" s="46">
        <v>0</v>
      </c>
      <c r="V62" s="46">
        <v>0</v>
      </c>
      <c r="W62" s="46">
        <v>0</v>
      </c>
      <c r="X62" s="46">
        <v>0</v>
      </c>
      <c r="Y62" s="46">
        <v>0</v>
      </c>
      <c r="Z62" s="46">
        <v>0</v>
      </c>
      <c r="AA62" s="46">
        <v>0</v>
      </c>
      <c r="AB62" s="46">
        <v>100</v>
      </c>
      <c r="AC62" s="46">
        <v>33.333333333333329</v>
      </c>
      <c r="AD62" s="46">
        <v>0</v>
      </c>
      <c r="AE62" s="46" t="s">
        <v>59</v>
      </c>
      <c r="AF62" s="46">
        <v>0</v>
      </c>
      <c r="AG62" s="46">
        <v>0</v>
      </c>
      <c r="AH62" s="46">
        <v>100</v>
      </c>
      <c r="AI62" s="46">
        <v>0</v>
      </c>
      <c r="AJ62" s="46">
        <v>0</v>
      </c>
      <c r="AK62" s="46">
        <v>0</v>
      </c>
      <c r="AL62" s="46" t="s">
        <v>59</v>
      </c>
      <c r="AM62" s="46" t="s">
        <v>59</v>
      </c>
      <c r="AN62" s="46">
        <v>33.333333333333329</v>
      </c>
      <c r="AO62" s="46">
        <v>0</v>
      </c>
      <c r="AP62" s="46">
        <v>100</v>
      </c>
      <c r="AQ62" s="46">
        <v>0</v>
      </c>
      <c r="AR62" s="46">
        <v>0</v>
      </c>
      <c r="AS62" s="46">
        <v>0</v>
      </c>
      <c r="AT62" s="46">
        <v>100</v>
      </c>
      <c r="AU62" s="46">
        <v>0</v>
      </c>
      <c r="AV62" s="46">
        <v>0</v>
      </c>
      <c r="AW62" s="46">
        <v>0</v>
      </c>
      <c r="AX62" s="46">
        <v>0</v>
      </c>
      <c r="AY62" s="46" t="s">
        <v>59</v>
      </c>
      <c r="AZ62" s="46">
        <v>0</v>
      </c>
      <c r="BA62" s="46">
        <v>0</v>
      </c>
      <c r="BB62" s="46">
        <v>0</v>
      </c>
      <c r="BC62" s="46">
        <v>0</v>
      </c>
      <c r="BD62" s="46">
        <v>0</v>
      </c>
      <c r="BE62" s="46">
        <v>0</v>
      </c>
      <c r="BF62" s="46">
        <v>100</v>
      </c>
      <c r="BG62" s="46">
        <v>33.333333333333329</v>
      </c>
      <c r="BH62" s="46">
        <v>33.333333333333329</v>
      </c>
      <c r="BI62" s="46" t="s">
        <v>59</v>
      </c>
      <c r="BJ62" s="46">
        <v>33.333333333333329</v>
      </c>
      <c r="BK62" s="46">
        <v>100</v>
      </c>
      <c r="BL62" s="46">
        <v>33.333333333333329</v>
      </c>
      <c r="BM62" s="46">
        <v>0</v>
      </c>
      <c r="BN62" s="46">
        <v>0</v>
      </c>
    </row>
    <row r="63" spans="1:66" x14ac:dyDescent="0.2">
      <c r="A63" t="s">
        <v>361</v>
      </c>
      <c r="B63" t="s">
        <v>358</v>
      </c>
      <c r="C63" t="s">
        <v>61</v>
      </c>
      <c r="D63" t="s">
        <v>345</v>
      </c>
      <c r="E63" t="s">
        <v>362</v>
      </c>
      <c r="F63">
        <v>17</v>
      </c>
      <c r="G63" t="s">
        <v>227</v>
      </c>
      <c r="H63" t="s">
        <v>363</v>
      </c>
      <c r="I63" s="46" t="s">
        <v>59</v>
      </c>
      <c r="J63" s="46">
        <v>0</v>
      </c>
      <c r="K63" s="46">
        <v>33.333333333333329</v>
      </c>
      <c r="L63" s="46" t="s">
        <v>59</v>
      </c>
      <c r="M63" s="46">
        <v>0</v>
      </c>
      <c r="N63" s="46" t="s">
        <v>59</v>
      </c>
      <c r="O63" s="46" t="s">
        <v>59</v>
      </c>
      <c r="P63" s="46" t="s">
        <v>59</v>
      </c>
      <c r="Q63" s="46" t="s">
        <v>59</v>
      </c>
      <c r="R63" s="46">
        <v>0</v>
      </c>
      <c r="S63" s="46" t="s">
        <v>59</v>
      </c>
      <c r="T63" s="46" t="s">
        <v>59</v>
      </c>
      <c r="U63" s="46" t="s">
        <v>59</v>
      </c>
      <c r="V63" s="46">
        <v>0</v>
      </c>
      <c r="W63" s="46">
        <v>0</v>
      </c>
      <c r="X63" s="46" t="s">
        <v>59</v>
      </c>
      <c r="Y63" s="46" t="s">
        <v>59</v>
      </c>
      <c r="Z63" s="46">
        <v>0</v>
      </c>
      <c r="AA63" s="46">
        <v>0</v>
      </c>
      <c r="AB63" s="46">
        <v>0</v>
      </c>
      <c r="AC63" s="46" t="s">
        <v>59</v>
      </c>
      <c r="AD63" s="46" t="s">
        <v>59</v>
      </c>
      <c r="AE63" s="46">
        <v>100</v>
      </c>
      <c r="AF63" s="46">
        <v>0</v>
      </c>
      <c r="AG63" s="46">
        <v>0</v>
      </c>
      <c r="AH63" s="46" t="s">
        <v>59</v>
      </c>
      <c r="AI63" s="46">
        <v>0</v>
      </c>
      <c r="AJ63" s="46" t="s">
        <v>59</v>
      </c>
      <c r="AK63" s="46" t="s">
        <v>59</v>
      </c>
      <c r="AL63" s="46" t="s">
        <v>59</v>
      </c>
      <c r="AM63" s="46" t="s">
        <v>59</v>
      </c>
      <c r="AN63" s="46" t="s">
        <v>59</v>
      </c>
      <c r="AO63" s="46" t="s">
        <v>59</v>
      </c>
      <c r="AP63" s="46" t="s">
        <v>59</v>
      </c>
      <c r="AQ63" s="46">
        <v>33.333333333333329</v>
      </c>
      <c r="AR63" s="46">
        <v>0</v>
      </c>
      <c r="AS63" s="46">
        <v>0</v>
      </c>
      <c r="AT63" s="46" t="s">
        <v>59</v>
      </c>
      <c r="AU63" s="46" t="s">
        <v>59</v>
      </c>
      <c r="AV63" s="46" t="s">
        <v>59</v>
      </c>
      <c r="AW63" s="46" t="s">
        <v>59</v>
      </c>
      <c r="AX63" s="46">
        <v>0</v>
      </c>
      <c r="AY63" s="46">
        <v>33.333333333333329</v>
      </c>
      <c r="AZ63" s="46" t="s">
        <v>59</v>
      </c>
      <c r="BA63" s="46" t="s">
        <v>59</v>
      </c>
      <c r="BB63" s="46" t="s">
        <v>59</v>
      </c>
      <c r="BC63" s="46">
        <v>0</v>
      </c>
      <c r="BD63" s="46">
        <v>0</v>
      </c>
      <c r="BE63" s="46" t="s">
        <v>59</v>
      </c>
      <c r="BF63" s="46" t="s">
        <v>59</v>
      </c>
      <c r="BG63" s="46">
        <v>0</v>
      </c>
      <c r="BH63" s="46" t="s">
        <v>59</v>
      </c>
      <c r="BI63" s="46" t="s">
        <v>59</v>
      </c>
      <c r="BJ63" s="46" t="s">
        <v>59</v>
      </c>
      <c r="BK63" s="46">
        <v>0</v>
      </c>
      <c r="BL63" s="46">
        <v>100</v>
      </c>
      <c r="BM63" s="46" t="s">
        <v>59</v>
      </c>
      <c r="BN63" s="46" t="s">
        <v>59</v>
      </c>
    </row>
    <row r="64" spans="1:66" x14ac:dyDescent="0.2">
      <c r="A64" t="s">
        <v>364</v>
      </c>
      <c r="B64" t="s">
        <v>358</v>
      </c>
      <c r="C64" t="s">
        <v>61</v>
      </c>
      <c r="D64" t="s">
        <v>345</v>
      </c>
      <c r="E64" t="s">
        <v>365</v>
      </c>
      <c r="F64">
        <v>17</v>
      </c>
      <c r="G64" t="s">
        <v>227</v>
      </c>
      <c r="H64" t="s">
        <v>366</v>
      </c>
      <c r="I64" s="46">
        <v>33.333333333333329</v>
      </c>
      <c r="J64" s="46">
        <v>0</v>
      </c>
      <c r="K64" s="46">
        <v>0</v>
      </c>
      <c r="L64" s="46">
        <v>100</v>
      </c>
      <c r="M64" s="46">
        <v>0</v>
      </c>
      <c r="N64" s="46" t="s">
        <v>59</v>
      </c>
      <c r="O64" s="46">
        <v>33.333333333333329</v>
      </c>
      <c r="P64" s="46">
        <v>33.333333333333329</v>
      </c>
      <c r="Q64" s="46">
        <v>100</v>
      </c>
      <c r="R64" s="46">
        <v>0</v>
      </c>
      <c r="S64" s="46">
        <v>0</v>
      </c>
      <c r="T64" s="46">
        <v>100</v>
      </c>
      <c r="U64" s="46">
        <v>0</v>
      </c>
      <c r="V64" s="46">
        <v>0</v>
      </c>
      <c r="W64" s="46">
        <v>100</v>
      </c>
      <c r="X64" s="46">
        <v>100</v>
      </c>
      <c r="Y64" s="46">
        <v>0</v>
      </c>
      <c r="Z64" s="46">
        <v>0</v>
      </c>
      <c r="AA64" s="46">
        <v>0</v>
      </c>
      <c r="AB64" s="46">
        <v>0</v>
      </c>
      <c r="AC64" s="46">
        <v>33.333333333333329</v>
      </c>
      <c r="AD64" s="46">
        <v>0</v>
      </c>
      <c r="AE64" s="46">
        <v>100</v>
      </c>
      <c r="AF64" s="46">
        <v>0</v>
      </c>
      <c r="AG64" s="46" t="s">
        <v>59</v>
      </c>
      <c r="AH64" s="46" t="s">
        <v>59</v>
      </c>
      <c r="AI64" s="46">
        <v>0</v>
      </c>
      <c r="AJ64" s="46" t="s">
        <v>59</v>
      </c>
      <c r="AK64" s="46">
        <v>66.666666666666657</v>
      </c>
      <c r="AL64" s="46" t="s">
        <v>59</v>
      </c>
      <c r="AM64" s="46" t="s">
        <v>59</v>
      </c>
      <c r="AN64" s="46">
        <v>0</v>
      </c>
      <c r="AO64" s="46">
        <v>0</v>
      </c>
      <c r="AP64" s="46" t="s">
        <v>59</v>
      </c>
      <c r="AQ64" s="46">
        <v>0</v>
      </c>
      <c r="AR64" s="46">
        <v>0</v>
      </c>
      <c r="AS64" s="46">
        <v>0</v>
      </c>
      <c r="AT64" s="46" t="s">
        <v>59</v>
      </c>
      <c r="AU64" s="46">
        <v>0</v>
      </c>
      <c r="AV64" s="46">
        <v>100</v>
      </c>
      <c r="AW64" s="46">
        <v>100</v>
      </c>
      <c r="AX64" s="46">
        <v>0</v>
      </c>
      <c r="AY64" s="46">
        <v>0</v>
      </c>
      <c r="AZ64" s="46">
        <v>0</v>
      </c>
      <c r="BA64" s="46">
        <v>100</v>
      </c>
      <c r="BB64" s="46" t="s">
        <v>59</v>
      </c>
      <c r="BC64" s="46">
        <v>0</v>
      </c>
      <c r="BD64" s="46">
        <v>100</v>
      </c>
      <c r="BE64" s="46" t="s">
        <v>59</v>
      </c>
      <c r="BF64" s="46">
        <v>0</v>
      </c>
      <c r="BG64" s="46">
        <v>0</v>
      </c>
      <c r="BH64" s="46" t="s">
        <v>59</v>
      </c>
      <c r="BI64" s="46">
        <v>100</v>
      </c>
      <c r="BJ64" s="46">
        <v>100</v>
      </c>
      <c r="BK64" s="46">
        <v>0</v>
      </c>
      <c r="BL64" s="46">
        <v>33.333333333333329</v>
      </c>
      <c r="BM64" s="46">
        <v>0</v>
      </c>
      <c r="BN64" s="46">
        <v>0</v>
      </c>
    </row>
    <row r="65" spans="1:66" x14ac:dyDescent="0.2">
      <c r="A65" t="s">
        <v>367</v>
      </c>
      <c r="B65" t="s">
        <v>358</v>
      </c>
      <c r="C65" t="s">
        <v>61</v>
      </c>
      <c r="D65" t="s">
        <v>345</v>
      </c>
      <c r="E65" t="s">
        <v>368</v>
      </c>
      <c r="F65">
        <v>17</v>
      </c>
      <c r="G65" t="s">
        <v>227</v>
      </c>
      <c r="H65" t="s">
        <v>369</v>
      </c>
      <c r="I65" s="46">
        <v>0</v>
      </c>
      <c r="J65" s="46">
        <v>0</v>
      </c>
      <c r="K65" s="46">
        <v>33.333333333333329</v>
      </c>
      <c r="L65" s="46" t="s">
        <v>59</v>
      </c>
      <c r="M65" s="46">
        <v>0</v>
      </c>
      <c r="N65" s="46" t="s">
        <v>59</v>
      </c>
      <c r="O65" s="46">
        <v>0</v>
      </c>
      <c r="P65" s="46">
        <v>0</v>
      </c>
      <c r="Q65" s="46">
        <v>100</v>
      </c>
      <c r="R65" s="46">
        <v>0</v>
      </c>
      <c r="S65" s="46">
        <v>0</v>
      </c>
      <c r="T65" s="46" t="s">
        <v>59</v>
      </c>
      <c r="U65" s="46">
        <v>0</v>
      </c>
      <c r="V65" s="46">
        <v>0</v>
      </c>
      <c r="W65" s="46">
        <v>0</v>
      </c>
      <c r="X65" s="46">
        <v>0</v>
      </c>
      <c r="Y65" s="46">
        <v>0</v>
      </c>
      <c r="Z65" s="46" t="s">
        <v>59</v>
      </c>
      <c r="AA65" s="46">
        <v>0</v>
      </c>
      <c r="AB65" s="46" t="s">
        <v>59</v>
      </c>
      <c r="AC65" s="46">
        <v>0</v>
      </c>
      <c r="AD65" s="46">
        <v>0</v>
      </c>
      <c r="AE65" s="46">
        <v>100</v>
      </c>
      <c r="AF65" s="46">
        <v>0</v>
      </c>
      <c r="AG65" s="46" t="s">
        <v>59</v>
      </c>
      <c r="AH65" s="46">
        <v>0</v>
      </c>
      <c r="AI65" s="46">
        <v>0</v>
      </c>
      <c r="AJ65" s="46" t="s">
        <v>59</v>
      </c>
      <c r="AK65" s="46">
        <v>0</v>
      </c>
      <c r="AL65" s="46" t="s">
        <v>59</v>
      </c>
      <c r="AM65" s="46" t="s">
        <v>59</v>
      </c>
      <c r="AN65" s="46">
        <v>0</v>
      </c>
      <c r="AO65" s="46">
        <v>0</v>
      </c>
      <c r="AP65" s="46" t="s">
        <v>59</v>
      </c>
      <c r="AQ65" s="46">
        <v>0</v>
      </c>
      <c r="AR65" s="46">
        <v>0</v>
      </c>
      <c r="AS65" s="46">
        <v>0</v>
      </c>
      <c r="AT65" s="46">
        <v>100</v>
      </c>
      <c r="AU65" s="46">
        <v>0</v>
      </c>
      <c r="AV65" s="46">
        <v>100</v>
      </c>
      <c r="AW65" s="46">
        <v>100</v>
      </c>
      <c r="AX65" s="46">
        <v>0</v>
      </c>
      <c r="AY65" s="46" t="s">
        <v>59</v>
      </c>
      <c r="AZ65" s="46">
        <v>0</v>
      </c>
      <c r="BA65" s="46">
        <v>0</v>
      </c>
      <c r="BB65" s="46" t="s">
        <v>59</v>
      </c>
      <c r="BC65" s="46">
        <v>0</v>
      </c>
      <c r="BD65" s="46">
        <v>100</v>
      </c>
      <c r="BE65" s="46">
        <v>0</v>
      </c>
      <c r="BF65" s="46">
        <v>33.333333333333329</v>
      </c>
      <c r="BG65" s="46">
        <v>0</v>
      </c>
      <c r="BH65" s="46">
        <v>0</v>
      </c>
      <c r="BI65" s="46">
        <v>100</v>
      </c>
      <c r="BJ65" s="46">
        <v>100</v>
      </c>
      <c r="BK65" s="46">
        <v>0</v>
      </c>
      <c r="BL65" s="46">
        <v>33.333333333333329</v>
      </c>
      <c r="BM65" s="46">
        <v>0</v>
      </c>
      <c r="BN65" s="46">
        <v>0</v>
      </c>
    </row>
    <row r="66" spans="1:66" x14ac:dyDescent="0.2">
      <c r="A66" t="s">
        <v>370</v>
      </c>
      <c r="B66" t="s">
        <v>371</v>
      </c>
      <c r="C66" t="s">
        <v>61</v>
      </c>
      <c r="D66" t="s">
        <v>345</v>
      </c>
      <c r="E66" t="s">
        <v>372</v>
      </c>
      <c r="F66">
        <v>17</v>
      </c>
      <c r="G66" t="s">
        <v>235</v>
      </c>
      <c r="H66" t="s">
        <v>373</v>
      </c>
      <c r="I66" s="46">
        <v>0</v>
      </c>
      <c r="J66" s="46">
        <v>0</v>
      </c>
      <c r="K66" s="46">
        <v>0</v>
      </c>
      <c r="L66" s="46">
        <v>0</v>
      </c>
      <c r="M66" s="46">
        <v>0</v>
      </c>
      <c r="N66" s="46">
        <v>0</v>
      </c>
      <c r="O66" s="46">
        <v>0</v>
      </c>
      <c r="P66" s="46">
        <v>100</v>
      </c>
      <c r="Q66" s="46">
        <v>0</v>
      </c>
      <c r="R66" s="46">
        <v>0</v>
      </c>
      <c r="S66" s="46">
        <v>0</v>
      </c>
      <c r="T66" s="46">
        <v>0</v>
      </c>
      <c r="U66" s="46">
        <v>0</v>
      </c>
      <c r="V66" s="46">
        <v>0</v>
      </c>
      <c r="W66" s="46">
        <v>0</v>
      </c>
      <c r="X66" s="46">
        <v>0</v>
      </c>
      <c r="Y66" s="46">
        <v>0</v>
      </c>
      <c r="Z66" s="46">
        <v>100</v>
      </c>
      <c r="AA66" s="46">
        <v>0</v>
      </c>
      <c r="AB66" s="46">
        <v>100</v>
      </c>
      <c r="AC66" s="46">
        <v>0</v>
      </c>
      <c r="AD66" s="46">
        <v>0</v>
      </c>
      <c r="AE66" s="46">
        <v>100</v>
      </c>
      <c r="AF66" s="46">
        <v>100</v>
      </c>
      <c r="AG66" s="46">
        <v>0</v>
      </c>
      <c r="AH66" s="46">
        <v>0</v>
      </c>
      <c r="AI66" s="46">
        <v>100</v>
      </c>
      <c r="AJ66" s="46">
        <v>0</v>
      </c>
      <c r="AK66" s="46">
        <v>0</v>
      </c>
      <c r="AL66" s="46">
        <v>0</v>
      </c>
      <c r="AM66" s="46">
        <v>100</v>
      </c>
      <c r="AN66" s="46">
        <v>100</v>
      </c>
      <c r="AO66" s="46">
        <v>0</v>
      </c>
      <c r="AP66" s="46">
        <v>100</v>
      </c>
      <c r="AQ66" s="46">
        <v>0</v>
      </c>
      <c r="AR66" s="46">
        <v>0</v>
      </c>
      <c r="AS66" s="46">
        <v>66.666666666666657</v>
      </c>
      <c r="AT66" s="46">
        <v>100</v>
      </c>
      <c r="AU66" s="46">
        <v>0</v>
      </c>
      <c r="AV66" s="46">
        <v>0</v>
      </c>
      <c r="AW66" s="46">
        <v>0</v>
      </c>
      <c r="AX66" s="46">
        <v>0</v>
      </c>
      <c r="AY66" s="46">
        <v>100</v>
      </c>
      <c r="AZ66" s="46">
        <v>0</v>
      </c>
      <c r="BA66" s="46">
        <v>0</v>
      </c>
      <c r="BB66" s="46">
        <v>0</v>
      </c>
      <c r="BC66" s="46">
        <v>0</v>
      </c>
      <c r="BD66" s="46">
        <v>0</v>
      </c>
      <c r="BE66" s="46">
        <v>0</v>
      </c>
      <c r="BF66" s="46">
        <v>100</v>
      </c>
      <c r="BG66" s="46">
        <v>0</v>
      </c>
      <c r="BH66" s="46">
        <v>100</v>
      </c>
      <c r="BI66" s="46" t="s">
        <v>59</v>
      </c>
      <c r="BJ66" s="46">
        <v>0</v>
      </c>
      <c r="BK66" s="46">
        <v>0</v>
      </c>
      <c r="BL66" s="46">
        <v>0</v>
      </c>
      <c r="BM66" s="46">
        <v>0</v>
      </c>
      <c r="BN66" s="46">
        <v>0</v>
      </c>
    </row>
    <row r="67" spans="1:66" x14ac:dyDescent="0.2">
      <c r="A67" t="s">
        <v>374</v>
      </c>
      <c r="B67" t="s">
        <v>371</v>
      </c>
      <c r="C67" t="s">
        <v>61</v>
      </c>
      <c r="D67" t="s">
        <v>345</v>
      </c>
      <c r="E67" t="s">
        <v>375</v>
      </c>
      <c r="F67">
        <v>17</v>
      </c>
      <c r="G67" t="s">
        <v>235</v>
      </c>
      <c r="H67" t="s">
        <v>376</v>
      </c>
      <c r="I67" s="46" t="s">
        <v>59</v>
      </c>
      <c r="J67" s="46">
        <v>0</v>
      </c>
      <c r="K67" s="46">
        <v>66.666666666666657</v>
      </c>
      <c r="L67" s="46" t="s">
        <v>59</v>
      </c>
      <c r="M67" s="46">
        <v>0</v>
      </c>
      <c r="N67" s="46" t="s">
        <v>59</v>
      </c>
      <c r="O67" s="46" t="s">
        <v>59</v>
      </c>
      <c r="P67" s="46" t="s">
        <v>59</v>
      </c>
      <c r="Q67" s="46" t="s">
        <v>59</v>
      </c>
      <c r="R67" s="46">
        <v>0</v>
      </c>
      <c r="S67" s="46" t="s">
        <v>59</v>
      </c>
      <c r="T67" s="46" t="s">
        <v>59</v>
      </c>
      <c r="U67" s="46" t="s">
        <v>59</v>
      </c>
      <c r="V67" s="46">
        <v>0</v>
      </c>
      <c r="W67" s="46">
        <v>0</v>
      </c>
      <c r="X67" s="46" t="s">
        <v>59</v>
      </c>
      <c r="Y67" s="46" t="s">
        <v>59</v>
      </c>
      <c r="Z67" s="46">
        <v>0</v>
      </c>
      <c r="AA67" s="46">
        <v>0</v>
      </c>
      <c r="AB67" s="46">
        <v>100</v>
      </c>
      <c r="AC67" s="46" t="s">
        <v>59</v>
      </c>
      <c r="AD67" s="46" t="s">
        <v>59</v>
      </c>
      <c r="AE67" s="46">
        <v>0</v>
      </c>
      <c r="AF67" s="46">
        <v>100</v>
      </c>
      <c r="AG67" s="46">
        <v>0</v>
      </c>
      <c r="AH67" s="46" t="s">
        <v>59</v>
      </c>
      <c r="AI67" s="46">
        <v>100</v>
      </c>
      <c r="AJ67" s="46" t="s">
        <v>59</v>
      </c>
      <c r="AK67" s="46" t="s">
        <v>59</v>
      </c>
      <c r="AL67" s="46">
        <v>0</v>
      </c>
      <c r="AM67" s="46">
        <v>0</v>
      </c>
      <c r="AN67" s="46" t="s">
        <v>59</v>
      </c>
      <c r="AO67" s="46" t="s">
        <v>59</v>
      </c>
      <c r="AP67" s="46" t="s">
        <v>59</v>
      </c>
      <c r="AQ67" s="46">
        <v>33.333333333333329</v>
      </c>
      <c r="AR67" s="46">
        <v>0</v>
      </c>
      <c r="AS67" s="46">
        <v>66.666666666666657</v>
      </c>
      <c r="AT67" s="46" t="s">
        <v>59</v>
      </c>
      <c r="AU67" s="46" t="s">
        <v>59</v>
      </c>
      <c r="AV67" s="46" t="s">
        <v>59</v>
      </c>
      <c r="AW67" s="46" t="s">
        <v>59</v>
      </c>
      <c r="AX67" s="46">
        <v>0</v>
      </c>
      <c r="AY67" s="46">
        <v>100</v>
      </c>
      <c r="AZ67" s="46" t="s">
        <v>59</v>
      </c>
      <c r="BA67" s="46" t="s">
        <v>59</v>
      </c>
      <c r="BB67" s="46" t="s">
        <v>59</v>
      </c>
      <c r="BC67" s="46">
        <v>0</v>
      </c>
      <c r="BD67" s="46" t="s">
        <v>59</v>
      </c>
      <c r="BE67" s="46" t="s">
        <v>59</v>
      </c>
      <c r="BF67" s="46">
        <v>100</v>
      </c>
      <c r="BG67" s="46">
        <v>0</v>
      </c>
      <c r="BH67" s="46" t="s">
        <v>59</v>
      </c>
      <c r="BI67" s="46" t="s">
        <v>59</v>
      </c>
      <c r="BJ67" s="46" t="s">
        <v>59</v>
      </c>
      <c r="BK67" s="46">
        <v>0</v>
      </c>
      <c r="BL67" s="46">
        <v>66.666666666666657</v>
      </c>
      <c r="BM67" s="46" t="s">
        <v>59</v>
      </c>
      <c r="BN67" s="46" t="s">
        <v>59</v>
      </c>
    </row>
    <row r="68" spans="1:66" x14ac:dyDescent="0.2">
      <c r="A68" t="s">
        <v>377</v>
      </c>
      <c r="B68" t="s">
        <v>371</v>
      </c>
      <c r="C68" t="s">
        <v>61</v>
      </c>
      <c r="D68" t="s">
        <v>345</v>
      </c>
      <c r="E68" t="s">
        <v>378</v>
      </c>
      <c r="F68">
        <v>17</v>
      </c>
      <c r="G68" t="s">
        <v>235</v>
      </c>
      <c r="H68" t="s">
        <v>379</v>
      </c>
      <c r="I68" s="46">
        <v>100</v>
      </c>
      <c r="J68" s="46">
        <v>0</v>
      </c>
      <c r="K68" s="46">
        <v>0</v>
      </c>
      <c r="L68" s="46">
        <v>0</v>
      </c>
      <c r="M68" s="46">
        <v>0</v>
      </c>
      <c r="N68" s="46">
        <v>0</v>
      </c>
      <c r="O68" s="46">
        <v>66.666666666666657</v>
      </c>
      <c r="P68" s="46">
        <v>0</v>
      </c>
      <c r="Q68" s="46">
        <v>0</v>
      </c>
      <c r="R68" s="46">
        <v>0</v>
      </c>
      <c r="S68" s="46">
        <v>0</v>
      </c>
      <c r="T68" s="46">
        <v>100</v>
      </c>
      <c r="U68" s="46">
        <v>100</v>
      </c>
      <c r="V68" s="46">
        <v>0</v>
      </c>
      <c r="W68" s="46">
        <v>66.666666666666657</v>
      </c>
      <c r="X68" s="46">
        <v>66.666666666666657</v>
      </c>
      <c r="Y68" s="46">
        <v>66.666666666666657</v>
      </c>
      <c r="Z68" s="46">
        <v>66.666666666666657</v>
      </c>
      <c r="AA68" s="46">
        <v>0</v>
      </c>
      <c r="AB68" s="46">
        <v>100</v>
      </c>
      <c r="AC68" s="46">
        <v>100</v>
      </c>
      <c r="AD68" s="46">
        <v>0</v>
      </c>
      <c r="AE68" s="46">
        <v>0</v>
      </c>
      <c r="AF68" s="46">
        <v>100</v>
      </c>
      <c r="AG68" s="46" t="s">
        <v>59</v>
      </c>
      <c r="AH68" s="46" t="s">
        <v>59</v>
      </c>
      <c r="AI68" s="46">
        <v>100</v>
      </c>
      <c r="AJ68" s="46" t="s">
        <v>59</v>
      </c>
      <c r="AK68" s="46">
        <v>66.666666666666657</v>
      </c>
      <c r="AL68" s="46">
        <v>0</v>
      </c>
      <c r="AM68" s="46">
        <v>100</v>
      </c>
      <c r="AN68" s="46">
        <v>100</v>
      </c>
      <c r="AO68" s="46">
        <v>100</v>
      </c>
      <c r="AP68" s="46" t="s">
        <v>59</v>
      </c>
      <c r="AQ68" s="46">
        <v>0</v>
      </c>
      <c r="AR68" s="46">
        <v>0</v>
      </c>
      <c r="AS68" s="46">
        <v>66.666666666666657</v>
      </c>
      <c r="AT68" s="46" t="s">
        <v>59</v>
      </c>
      <c r="AU68" s="46">
        <v>0</v>
      </c>
      <c r="AV68" s="46">
        <v>100</v>
      </c>
      <c r="AW68" s="46">
        <v>0</v>
      </c>
      <c r="AX68" s="46">
        <v>0</v>
      </c>
      <c r="AY68" s="46">
        <v>0</v>
      </c>
      <c r="AZ68" s="46">
        <v>0</v>
      </c>
      <c r="BA68" s="46">
        <v>100</v>
      </c>
      <c r="BB68" s="46">
        <v>100</v>
      </c>
      <c r="BC68" s="46">
        <v>0</v>
      </c>
      <c r="BD68" s="46">
        <v>0</v>
      </c>
      <c r="BE68" s="46">
        <v>100</v>
      </c>
      <c r="BF68" s="46">
        <v>100</v>
      </c>
      <c r="BG68" s="46">
        <v>0</v>
      </c>
      <c r="BH68" s="46">
        <v>0</v>
      </c>
      <c r="BI68" s="46" t="s">
        <v>59</v>
      </c>
      <c r="BJ68" s="46">
        <v>100</v>
      </c>
      <c r="BK68" s="46">
        <v>100</v>
      </c>
      <c r="BL68" s="46">
        <v>0</v>
      </c>
      <c r="BM68" s="46">
        <v>0</v>
      </c>
      <c r="BN68" s="46">
        <v>66.666666666666657</v>
      </c>
    </row>
    <row r="69" spans="1:66" x14ac:dyDescent="0.2">
      <c r="A69" t="s">
        <v>380</v>
      </c>
      <c r="B69" t="s">
        <v>371</v>
      </c>
      <c r="C69" t="s">
        <v>61</v>
      </c>
      <c r="D69" t="s">
        <v>345</v>
      </c>
      <c r="E69" t="s">
        <v>381</v>
      </c>
      <c r="F69">
        <v>17</v>
      </c>
      <c r="G69" t="s">
        <v>235</v>
      </c>
      <c r="H69" t="s">
        <v>382</v>
      </c>
      <c r="I69" s="46">
        <v>0</v>
      </c>
      <c r="J69" s="46">
        <v>0</v>
      </c>
      <c r="K69" s="46">
        <v>33.333333333333329</v>
      </c>
      <c r="L69" s="46" t="s">
        <v>59</v>
      </c>
      <c r="M69" s="46">
        <v>0</v>
      </c>
      <c r="N69" s="46">
        <v>100</v>
      </c>
      <c r="O69" s="46">
        <v>66.666666666666657</v>
      </c>
      <c r="P69" s="46">
        <v>100</v>
      </c>
      <c r="Q69" s="46">
        <v>0</v>
      </c>
      <c r="R69" s="46">
        <v>0</v>
      </c>
      <c r="S69" s="46">
        <v>0</v>
      </c>
      <c r="T69" s="46" t="s">
        <v>59</v>
      </c>
      <c r="U69" s="46">
        <v>100</v>
      </c>
      <c r="V69" s="46">
        <v>100</v>
      </c>
      <c r="W69" s="46">
        <v>0</v>
      </c>
      <c r="X69" s="46">
        <v>0</v>
      </c>
      <c r="Y69" s="46">
        <v>0</v>
      </c>
      <c r="Z69" s="46" t="s">
        <v>59</v>
      </c>
      <c r="AA69" s="46">
        <v>0</v>
      </c>
      <c r="AB69" s="46" t="s">
        <v>59</v>
      </c>
      <c r="AC69" s="46">
        <v>0</v>
      </c>
      <c r="AD69" s="46">
        <v>0</v>
      </c>
      <c r="AE69" s="46">
        <v>0</v>
      </c>
      <c r="AF69" s="46">
        <v>100</v>
      </c>
      <c r="AG69" s="46" t="s">
        <v>59</v>
      </c>
      <c r="AH69" s="46">
        <v>0</v>
      </c>
      <c r="AI69" s="46">
        <v>100</v>
      </c>
      <c r="AJ69" s="46" t="s">
        <v>59</v>
      </c>
      <c r="AK69" s="46">
        <v>0</v>
      </c>
      <c r="AL69" s="46">
        <v>0</v>
      </c>
      <c r="AM69" s="46">
        <v>100</v>
      </c>
      <c r="AN69" s="46">
        <v>100</v>
      </c>
      <c r="AO69" s="46">
        <v>66.666666666666657</v>
      </c>
      <c r="AP69" s="46" t="s">
        <v>59</v>
      </c>
      <c r="AQ69" s="46">
        <v>0</v>
      </c>
      <c r="AR69" s="46">
        <v>0</v>
      </c>
      <c r="AS69" s="46">
        <v>66.666666666666657</v>
      </c>
      <c r="AT69" s="46">
        <v>100</v>
      </c>
      <c r="AU69" s="46">
        <v>66.666666666666657</v>
      </c>
      <c r="AV69" s="46">
        <v>0</v>
      </c>
      <c r="AW69" s="46">
        <v>100</v>
      </c>
      <c r="AX69" s="46">
        <v>0</v>
      </c>
      <c r="AY69" s="46">
        <v>100</v>
      </c>
      <c r="AZ69" s="46">
        <v>0</v>
      </c>
      <c r="BA69" s="46">
        <v>66.666666666666657</v>
      </c>
      <c r="BB69" s="46">
        <v>100</v>
      </c>
      <c r="BC69" s="46">
        <v>0</v>
      </c>
      <c r="BD69" s="46">
        <v>0</v>
      </c>
      <c r="BE69" s="46">
        <v>100</v>
      </c>
      <c r="BF69" s="46">
        <v>100</v>
      </c>
      <c r="BG69" s="46">
        <v>0</v>
      </c>
      <c r="BH69" s="46">
        <v>100</v>
      </c>
      <c r="BI69" s="46" t="s">
        <v>59</v>
      </c>
      <c r="BJ69" s="46">
        <v>0</v>
      </c>
      <c r="BK69" s="46">
        <v>0</v>
      </c>
      <c r="BL69" s="46">
        <v>100</v>
      </c>
      <c r="BM69" s="46">
        <v>0</v>
      </c>
      <c r="BN69" s="46" t="s">
        <v>59</v>
      </c>
    </row>
    <row r="70" spans="1:66" x14ac:dyDescent="0.2">
      <c r="A70" t="s">
        <v>383</v>
      </c>
      <c r="B70" t="s">
        <v>384</v>
      </c>
      <c r="C70" t="s">
        <v>61</v>
      </c>
      <c r="D70" t="s">
        <v>345</v>
      </c>
      <c r="E70" t="s">
        <v>385</v>
      </c>
      <c r="F70">
        <v>17</v>
      </c>
      <c r="G70" t="s">
        <v>243</v>
      </c>
      <c r="H70" t="s">
        <v>386</v>
      </c>
      <c r="I70" s="46">
        <v>100</v>
      </c>
      <c r="J70" s="46" t="s">
        <v>59</v>
      </c>
      <c r="K70" s="46" t="s">
        <v>59</v>
      </c>
      <c r="L70" s="46">
        <v>100</v>
      </c>
      <c r="M70" s="46">
        <v>100</v>
      </c>
      <c r="N70" s="46" t="s">
        <v>59</v>
      </c>
      <c r="O70" s="46" t="s">
        <v>59</v>
      </c>
      <c r="P70" s="46" t="s">
        <v>59</v>
      </c>
      <c r="Q70" s="46" t="s">
        <v>59</v>
      </c>
      <c r="R70" s="46" t="s">
        <v>59</v>
      </c>
      <c r="S70" s="46">
        <v>100</v>
      </c>
      <c r="T70" s="46">
        <v>0</v>
      </c>
      <c r="U70" s="46" t="s">
        <v>59</v>
      </c>
      <c r="V70" s="46">
        <v>0</v>
      </c>
      <c r="W70" s="46" t="s">
        <v>59</v>
      </c>
      <c r="X70" s="46" t="s">
        <v>59</v>
      </c>
      <c r="Y70" s="46" t="s">
        <v>59</v>
      </c>
      <c r="Z70" s="46" t="s">
        <v>59</v>
      </c>
      <c r="AA70" s="46">
        <v>0</v>
      </c>
      <c r="AB70" s="46">
        <v>33.333333333333329</v>
      </c>
      <c r="AC70" s="46">
        <v>66.666666666666657</v>
      </c>
      <c r="AD70" s="46">
        <v>33.333333333333329</v>
      </c>
      <c r="AE70" s="46" t="s">
        <v>59</v>
      </c>
      <c r="AF70" s="46" t="s">
        <v>59</v>
      </c>
      <c r="AG70" s="46" t="s">
        <v>59</v>
      </c>
      <c r="AH70" s="46">
        <v>66.666666666666657</v>
      </c>
      <c r="AI70" s="46">
        <v>66.666666666666657</v>
      </c>
      <c r="AJ70" s="46" t="s">
        <v>59</v>
      </c>
      <c r="AK70" s="46">
        <v>0</v>
      </c>
      <c r="AL70" s="46" t="s">
        <v>59</v>
      </c>
      <c r="AM70" s="46">
        <v>100</v>
      </c>
      <c r="AN70" s="46">
        <v>66.666666666666657</v>
      </c>
      <c r="AO70" s="46">
        <v>66.666666666666657</v>
      </c>
      <c r="AP70" s="46" t="s">
        <v>59</v>
      </c>
      <c r="AQ70" s="46">
        <v>0</v>
      </c>
      <c r="AR70" s="46">
        <v>0</v>
      </c>
      <c r="AS70" s="46">
        <v>33.333333333333329</v>
      </c>
      <c r="AT70" s="46">
        <v>100</v>
      </c>
      <c r="AU70" s="46" t="s">
        <v>59</v>
      </c>
      <c r="AV70" s="46">
        <v>100</v>
      </c>
      <c r="AW70" s="46">
        <v>66.666666666666657</v>
      </c>
      <c r="AX70" s="46" t="s">
        <v>59</v>
      </c>
      <c r="AY70" s="46">
        <v>0</v>
      </c>
      <c r="AZ70" s="46" t="s">
        <v>59</v>
      </c>
      <c r="BA70" s="46" t="s">
        <v>59</v>
      </c>
      <c r="BB70" s="46" t="s">
        <v>59</v>
      </c>
      <c r="BC70" s="46" t="s">
        <v>59</v>
      </c>
      <c r="BD70" s="46" t="s">
        <v>59</v>
      </c>
      <c r="BE70" s="46">
        <v>66.666666666666657</v>
      </c>
      <c r="BF70" s="46">
        <v>66.666666666666657</v>
      </c>
      <c r="BG70" s="46" t="s">
        <v>59</v>
      </c>
      <c r="BH70" s="46">
        <v>100</v>
      </c>
      <c r="BI70" s="46" t="s">
        <v>59</v>
      </c>
      <c r="BJ70" s="46" t="s">
        <v>59</v>
      </c>
      <c r="BK70" s="46">
        <v>0</v>
      </c>
      <c r="BL70" s="46">
        <v>0</v>
      </c>
      <c r="BM70" s="46">
        <v>66.666666666666657</v>
      </c>
      <c r="BN70" s="46" t="s">
        <v>59</v>
      </c>
    </row>
    <row r="71" spans="1:66" x14ac:dyDescent="0.2">
      <c r="A71" t="s">
        <v>387</v>
      </c>
      <c r="B71" t="s">
        <v>384</v>
      </c>
      <c r="C71" t="s">
        <v>61</v>
      </c>
      <c r="D71" t="s">
        <v>345</v>
      </c>
      <c r="E71" t="s">
        <v>388</v>
      </c>
      <c r="F71">
        <v>17</v>
      </c>
      <c r="G71" t="s">
        <v>243</v>
      </c>
      <c r="H71" t="s">
        <v>389</v>
      </c>
      <c r="I71" s="46" t="s">
        <v>59</v>
      </c>
      <c r="J71" s="46" t="s">
        <v>59</v>
      </c>
      <c r="K71" s="46" t="s">
        <v>59</v>
      </c>
      <c r="L71" s="46" t="s">
        <v>59</v>
      </c>
      <c r="M71" s="46">
        <v>100</v>
      </c>
      <c r="N71" s="46" t="s">
        <v>59</v>
      </c>
      <c r="O71" s="46" t="s">
        <v>59</v>
      </c>
      <c r="P71" s="46" t="s">
        <v>59</v>
      </c>
      <c r="Q71" s="46" t="s">
        <v>59</v>
      </c>
      <c r="R71" s="46" t="s">
        <v>59</v>
      </c>
      <c r="S71" s="46" t="s">
        <v>59</v>
      </c>
      <c r="T71" s="46" t="s">
        <v>59</v>
      </c>
      <c r="U71" s="46" t="s">
        <v>59</v>
      </c>
      <c r="V71" s="46">
        <v>0</v>
      </c>
      <c r="W71" s="46" t="s">
        <v>59</v>
      </c>
      <c r="X71" s="46" t="s">
        <v>59</v>
      </c>
      <c r="Y71" s="46" t="s">
        <v>59</v>
      </c>
      <c r="Z71" s="46" t="s">
        <v>59</v>
      </c>
      <c r="AA71" s="46">
        <v>0</v>
      </c>
      <c r="AB71" s="46">
        <v>0</v>
      </c>
      <c r="AC71" s="46" t="s">
        <v>59</v>
      </c>
      <c r="AD71" s="46" t="s">
        <v>59</v>
      </c>
      <c r="AE71" s="46">
        <v>100</v>
      </c>
      <c r="AF71" s="46" t="s">
        <v>59</v>
      </c>
      <c r="AG71" s="46" t="s">
        <v>59</v>
      </c>
      <c r="AH71" s="46" t="s">
        <v>59</v>
      </c>
      <c r="AI71" s="46">
        <v>66.666666666666657</v>
      </c>
      <c r="AJ71" s="46" t="s">
        <v>59</v>
      </c>
      <c r="AK71" s="46" t="s">
        <v>59</v>
      </c>
      <c r="AL71" s="46" t="s">
        <v>59</v>
      </c>
      <c r="AM71" s="46" t="s">
        <v>59</v>
      </c>
      <c r="AN71" s="46" t="s">
        <v>59</v>
      </c>
      <c r="AO71" s="46" t="s">
        <v>59</v>
      </c>
      <c r="AP71" s="46" t="s">
        <v>59</v>
      </c>
      <c r="AQ71" s="46">
        <v>0</v>
      </c>
      <c r="AR71" s="46">
        <v>0</v>
      </c>
      <c r="AS71" s="46">
        <v>33.333333333333329</v>
      </c>
      <c r="AT71" s="46" t="s">
        <v>59</v>
      </c>
      <c r="AU71" s="46" t="s">
        <v>59</v>
      </c>
      <c r="AV71" s="46" t="s">
        <v>59</v>
      </c>
      <c r="AW71" s="46" t="s">
        <v>59</v>
      </c>
      <c r="AX71" s="46" t="s">
        <v>59</v>
      </c>
      <c r="AY71" s="46">
        <v>0</v>
      </c>
      <c r="AZ71" s="46" t="s">
        <v>59</v>
      </c>
      <c r="BA71" s="46" t="s">
        <v>59</v>
      </c>
      <c r="BB71" s="46" t="s">
        <v>59</v>
      </c>
      <c r="BC71" s="46" t="s">
        <v>59</v>
      </c>
      <c r="BD71" s="46" t="s">
        <v>59</v>
      </c>
      <c r="BE71" s="46" t="s">
        <v>59</v>
      </c>
      <c r="BF71" s="46" t="s">
        <v>59</v>
      </c>
      <c r="BG71" s="46" t="s">
        <v>59</v>
      </c>
      <c r="BH71" s="46" t="s">
        <v>59</v>
      </c>
      <c r="BI71" s="46" t="s">
        <v>59</v>
      </c>
      <c r="BJ71" s="46" t="s">
        <v>59</v>
      </c>
      <c r="BK71" s="46">
        <v>0</v>
      </c>
      <c r="BL71" s="46">
        <v>33.333333333333329</v>
      </c>
      <c r="BM71" s="46" t="s">
        <v>59</v>
      </c>
      <c r="BN71" s="46" t="s">
        <v>59</v>
      </c>
    </row>
    <row r="72" spans="1:66" x14ac:dyDescent="0.2">
      <c r="A72" t="s">
        <v>390</v>
      </c>
      <c r="B72" t="s">
        <v>384</v>
      </c>
      <c r="C72" t="s">
        <v>61</v>
      </c>
      <c r="D72" t="s">
        <v>345</v>
      </c>
      <c r="E72" t="s">
        <v>391</v>
      </c>
      <c r="F72">
        <v>17</v>
      </c>
      <c r="G72" t="s">
        <v>243</v>
      </c>
      <c r="H72" t="s">
        <v>392</v>
      </c>
      <c r="I72" s="46">
        <v>66.666666666666657</v>
      </c>
      <c r="J72" s="46" t="s">
        <v>59</v>
      </c>
      <c r="K72" s="46" t="s">
        <v>59</v>
      </c>
      <c r="L72" s="46">
        <v>100</v>
      </c>
      <c r="M72" s="46">
        <v>100</v>
      </c>
      <c r="N72" s="46" t="s">
        <v>59</v>
      </c>
      <c r="O72" s="46" t="s">
        <v>59</v>
      </c>
      <c r="P72" s="46" t="s">
        <v>59</v>
      </c>
      <c r="Q72" s="46" t="s">
        <v>59</v>
      </c>
      <c r="R72" s="46" t="s">
        <v>59</v>
      </c>
      <c r="S72" s="46">
        <v>0</v>
      </c>
      <c r="T72" s="46">
        <v>0</v>
      </c>
      <c r="U72" s="46" t="s">
        <v>59</v>
      </c>
      <c r="V72" s="46">
        <v>0</v>
      </c>
      <c r="W72" s="46">
        <v>33.333333333333329</v>
      </c>
      <c r="X72" s="46">
        <v>66.666666666666657</v>
      </c>
      <c r="Y72" s="46" t="s">
        <v>59</v>
      </c>
      <c r="Z72" s="46" t="s">
        <v>59</v>
      </c>
      <c r="AA72" s="46">
        <v>33.333333333333329</v>
      </c>
      <c r="AB72" s="46">
        <v>33.333333333333329</v>
      </c>
      <c r="AC72" s="46">
        <v>66.666666666666657</v>
      </c>
      <c r="AD72" s="46">
        <v>33.333333333333329</v>
      </c>
      <c r="AE72" s="46">
        <v>100</v>
      </c>
      <c r="AF72" s="46" t="s">
        <v>59</v>
      </c>
      <c r="AG72" s="46" t="s">
        <v>59</v>
      </c>
      <c r="AH72" s="46" t="s">
        <v>59</v>
      </c>
      <c r="AI72" s="46">
        <v>66.666666666666657</v>
      </c>
      <c r="AJ72" s="46" t="s">
        <v>59</v>
      </c>
      <c r="AK72" s="46">
        <v>100</v>
      </c>
      <c r="AL72" s="46" t="s">
        <v>59</v>
      </c>
      <c r="AM72" s="46">
        <v>100</v>
      </c>
      <c r="AN72" s="46">
        <v>0</v>
      </c>
      <c r="AO72" s="46">
        <v>66.666666666666657</v>
      </c>
      <c r="AP72" s="46" t="s">
        <v>59</v>
      </c>
      <c r="AQ72" s="46">
        <v>33.333333333333329</v>
      </c>
      <c r="AR72" s="46">
        <v>0</v>
      </c>
      <c r="AS72" s="46">
        <v>33.333333333333329</v>
      </c>
      <c r="AT72" s="46" t="s">
        <v>59</v>
      </c>
      <c r="AU72" s="46" t="s">
        <v>59</v>
      </c>
      <c r="AV72" s="46">
        <v>100</v>
      </c>
      <c r="AW72" s="46" t="s">
        <v>59</v>
      </c>
      <c r="AX72" s="46" t="s">
        <v>59</v>
      </c>
      <c r="AY72" s="46">
        <v>0</v>
      </c>
      <c r="AZ72" s="46" t="s">
        <v>59</v>
      </c>
      <c r="BA72" s="46">
        <v>33.333333333333329</v>
      </c>
      <c r="BB72" s="46" t="s">
        <v>59</v>
      </c>
      <c r="BC72" s="46" t="s">
        <v>59</v>
      </c>
      <c r="BD72" s="46" t="s">
        <v>59</v>
      </c>
      <c r="BE72" s="46">
        <v>66.666666666666657</v>
      </c>
      <c r="BF72" s="46" t="s">
        <v>59</v>
      </c>
      <c r="BG72" s="46" t="s">
        <v>59</v>
      </c>
      <c r="BH72" s="46">
        <v>33.333333333333329</v>
      </c>
      <c r="BI72" s="46" t="s">
        <v>59</v>
      </c>
      <c r="BJ72" s="46" t="s">
        <v>59</v>
      </c>
      <c r="BK72" s="46">
        <v>100</v>
      </c>
      <c r="BL72" s="46">
        <v>33.333333333333329</v>
      </c>
      <c r="BM72" s="46">
        <v>66.666666666666657</v>
      </c>
      <c r="BN72" s="46" t="s">
        <v>59</v>
      </c>
    </row>
    <row r="73" spans="1:66" x14ac:dyDescent="0.2">
      <c r="A73" t="s">
        <v>393</v>
      </c>
      <c r="B73" t="s">
        <v>384</v>
      </c>
      <c r="C73" t="s">
        <v>61</v>
      </c>
      <c r="D73" t="s">
        <v>345</v>
      </c>
      <c r="E73" t="s">
        <v>394</v>
      </c>
      <c r="F73">
        <v>17</v>
      </c>
      <c r="G73" t="s">
        <v>243</v>
      </c>
      <c r="H73" t="s">
        <v>395</v>
      </c>
      <c r="I73" s="46">
        <v>66.666666666666657</v>
      </c>
      <c r="J73" s="46" t="s">
        <v>59</v>
      </c>
      <c r="K73" s="46" t="s">
        <v>59</v>
      </c>
      <c r="L73" s="46" t="s">
        <v>59</v>
      </c>
      <c r="M73" s="46">
        <v>100</v>
      </c>
      <c r="N73" s="46" t="s">
        <v>59</v>
      </c>
      <c r="O73" s="46" t="s">
        <v>59</v>
      </c>
      <c r="P73" s="46" t="s">
        <v>59</v>
      </c>
      <c r="Q73" s="46" t="s">
        <v>59</v>
      </c>
      <c r="R73" s="46" t="s">
        <v>59</v>
      </c>
      <c r="S73" s="46">
        <v>0</v>
      </c>
      <c r="T73" s="46" t="s">
        <v>59</v>
      </c>
      <c r="U73" s="46" t="s">
        <v>59</v>
      </c>
      <c r="V73" s="46">
        <v>0</v>
      </c>
      <c r="W73" s="46" t="s">
        <v>59</v>
      </c>
      <c r="X73" s="46">
        <v>66.666666666666657</v>
      </c>
      <c r="Y73" s="46" t="s">
        <v>59</v>
      </c>
      <c r="Z73" s="46" t="s">
        <v>59</v>
      </c>
      <c r="AA73" s="46">
        <v>33.333333333333329</v>
      </c>
      <c r="AB73" s="46" t="s">
        <v>59</v>
      </c>
      <c r="AC73" s="46">
        <v>66.666666666666657</v>
      </c>
      <c r="AD73" s="46">
        <v>33.333333333333329</v>
      </c>
      <c r="AE73" s="46">
        <v>0</v>
      </c>
      <c r="AF73" s="46" t="s">
        <v>59</v>
      </c>
      <c r="AG73" s="46" t="s">
        <v>59</v>
      </c>
      <c r="AH73" s="46">
        <v>0</v>
      </c>
      <c r="AI73" s="46">
        <v>66.666666666666657</v>
      </c>
      <c r="AJ73" s="46" t="s">
        <v>59</v>
      </c>
      <c r="AK73" s="46">
        <v>100</v>
      </c>
      <c r="AL73" s="46" t="s">
        <v>59</v>
      </c>
      <c r="AM73" s="46">
        <v>100</v>
      </c>
      <c r="AN73" s="46">
        <v>0</v>
      </c>
      <c r="AO73" s="46">
        <v>66.666666666666657</v>
      </c>
      <c r="AP73" s="46" t="s">
        <v>59</v>
      </c>
      <c r="AQ73" s="46">
        <v>33.333333333333329</v>
      </c>
      <c r="AR73" s="46">
        <v>0</v>
      </c>
      <c r="AS73" s="46">
        <v>33.333333333333329</v>
      </c>
      <c r="AT73" s="46">
        <v>100</v>
      </c>
      <c r="AU73" s="46" t="s">
        <v>59</v>
      </c>
      <c r="AV73" s="46">
        <v>0</v>
      </c>
      <c r="AW73" s="46">
        <v>0</v>
      </c>
      <c r="AX73" s="46" t="s">
        <v>59</v>
      </c>
      <c r="AY73" s="46">
        <v>100</v>
      </c>
      <c r="AZ73" s="46" t="s">
        <v>59</v>
      </c>
      <c r="BA73" s="46">
        <v>33.333333333333329</v>
      </c>
      <c r="BB73" s="46" t="s">
        <v>59</v>
      </c>
      <c r="BC73" s="46" t="s">
        <v>59</v>
      </c>
      <c r="BD73" s="46">
        <v>33.333333333333329</v>
      </c>
      <c r="BE73" s="46">
        <v>66.666666666666657</v>
      </c>
      <c r="BF73" s="46">
        <v>66.666666666666657</v>
      </c>
      <c r="BG73" s="46" t="s">
        <v>59</v>
      </c>
      <c r="BH73" s="46">
        <v>100</v>
      </c>
      <c r="BI73" s="46" t="s">
        <v>59</v>
      </c>
      <c r="BJ73" s="46" t="s">
        <v>59</v>
      </c>
      <c r="BK73" s="46">
        <v>0</v>
      </c>
      <c r="BL73" s="46">
        <v>33.333333333333329</v>
      </c>
      <c r="BM73" s="46">
        <v>66.666666666666657</v>
      </c>
      <c r="BN73" s="46" t="s">
        <v>59</v>
      </c>
    </row>
    <row r="74" spans="1:66" x14ac:dyDescent="0.2">
      <c r="A74" t="s">
        <v>396</v>
      </c>
      <c r="B74" t="s">
        <v>397</v>
      </c>
      <c r="C74" t="s">
        <v>61</v>
      </c>
      <c r="D74" t="s">
        <v>345</v>
      </c>
      <c r="E74" t="s">
        <v>398</v>
      </c>
      <c r="F74">
        <v>17</v>
      </c>
      <c r="G74" t="s">
        <v>251</v>
      </c>
      <c r="H74" t="s">
        <v>399</v>
      </c>
      <c r="I74" s="46" t="s">
        <v>59</v>
      </c>
      <c r="J74" s="46" t="s">
        <v>59</v>
      </c>
      <c r="K74" s="46">
        <v>0</v>
      </c>
      <c r="L74" s="46" t="s">
        <v>59</v>
      </c>
      <c r="M74" s="46" t="s">
        <v>59</v>
      </c>
      <c r="N74" s="46">
        <v>0</v>
      </c>
      <c r="O74" s="46">
        <v>0</v>
      </c>
      <c r="P74" s="46" t="s">
        <v>59</v>
      </c>
      <c r="Q74" s="46">
        <v>100</v>
      </c>
      <c r="R74" s="46">
        <v>0</v>
      </c>
      <c r="S74" s="46" t="s">
        <v>59</v>
      </c>
      <c r="T74" s="46">
        <v>100</v>
      </c>
      <c r="U74" s="46">
        <v>100</v>
      </c>
      <c r="V74" s="46" t="s">
        <v>59</v>
      </c>
      <c r="W74" s="46">
        <v>0</v>
      </c>
      <c r="X74" s="46">
        <v>0</v>
      </c>
      <c r="Y74" s="46">
        <v>100</v>
      </c>
      <c r="Z74" s="46" t="s">
        <v>59</v>
      </c>
      <c r="AA74" s="46" t="s">
        <v>59</v>
      </c>
      <c r="AB74" s="46" t="s">
        <v>59</v>
      </c>
      <c r="AC74" s="46" t="s">
        <v>59</v>
      </c>
      <c r="AD74" s="46" t="s">
        <v>59</v>
      </c>
      <c r="AE74" s="46">
        <v>0</v>
      </c>
      <c r="AF74" s="46">
        <v>0</v>
      </c>
      <c r="AG74" s="46" t="s">
        <v>59</v>
      </c>
      <c r="AH74" s="46" t="s">
        <v>59</v>
      </c>
      <c r="AI74" s="46">
        <v>0</v>
      </c>
      <c r="AJ74" s="46">
        <v>0</v>
      </c>
      <c r="AK74" s="46" t="s">
        <v>59</v>
      </c>
      <c r="AL74" s="46" t="s">
        <v>59</v>
      </c>
      <c r="AM74" s="46" t="s">
        <v>59</v>
      </c>
      <c r="AN74" s="46">
        <v>0</v>
      </c>
      <c r="AO74" s="46">
        <v>0</v>
      </c>
      <c r="AP74" s="46" t="s">
        <v>59</v>
      </c>
      <c r="AQ74" s="46">
        <v>0</v>
      </c>
      <c r="AR74" s="46" t="s">
        <v>59</v>
      </c>
      <c r="AS74" s="46">
        <v>0</v>
      </c>
      <c r="AT74" s="46">
        <v>100</v>
      </c>
      <c r="AU74" s="46">
        <v>0</v>
      </c>
      <c r="AV74" s="46">
        <v>0</v>
      </c>
      <c r="AW74" s="46">
        <v>100</v>
      </c>
      <c r="AX74" s="46" t="s">
        <v>59</v>
      </c>
      <c r="AY74" s="46">
        <v>0</v>
      </c>
      <c r="AZ74" s="46">
        <v>33.333333333333329</v>
      </c>
      <c r="BA74" s="46" t="s">
        <v>59</v>
      </c>
      <c r="BB74" s="46" t="s">
        <v>59</v>
      </c>
      <c r="BC74" s="46" t="s">
        <v>59</v>
      </c>
      <c r="BD74" s="46" t="s">
        <v>59</v>
      </c>
      <c r="BE74" s="46">
        <v>100</v>
      </c>
      <c r="BF74" s="46" t="s">
        <v>59</v>
      </c>
      <c r="BG74" s="46">
        <v>0</v>
      </c>
      <c r="BH74" s="46" t="s">
        <v>59</v>
      </c>
      <c r="BI74" s="46" t="s">
        <v>59</v>
      </c>
      <c r="BJ74" s="46" t="s">
        <v>59</v>
      </c>
      <c r="BK74" s="46" t="s">
        <v>59</v>
      </c>
      <c r="BL74" s="46">
        <v>0</v>
      </c>
      <c r="BM74" s="46" t="s">
        <v>59</v>
      </c>
      <c r="BN74" s="46">
        <v>0</v>
      </c>
    </row>
    <row r="75" spans="1:66" x14ac:dyDescent="0.2">
      <c r="A75" t="s">
        <v>400</v>
      </c>
      <c r="B75" t="s">
        <v>397</v>
      </c>
      <c r="C75" t="s">
        <v>61</v>
      </c>
      <c r="D75" t="s">
        <v>345</v>
      </c>
      <c r="E75" t="s">
        <v>401</v>
      </c>
      <c r="F75">
        <v>17</v>
      </c>
      <c r="G75" t="s">
        <v>251</v>
      </c>
      <c r="H75" t="s">
        <v>402</v>
      </c>
      <c r="I75" s="46" t="s">
        <v>59</v>
      </c>
      <c r="J75" s="46" t="s">
        <v>59</v>
      </c>
      <c r="K75" s="46">
        <v>100</v>
      </c>
      <c r="L75" s="46" t="s">
        <v>59</v>
      </c>
      <c r="M75" s="46" t="s">
        <v>59</v>
      </c>
      <c r="N75" s="46" t="s">
        <v>59</v>
      </c>
      <c r="O75" s="46" t="s">
        <v>59</v>
      </c>
      <c r="P75" s="46" t="s">
        <v>59</v>
      </c>
      <c r="Q75" s="46" t="s">
        <v>59</v>
      </c>
      <c r="R75" s="46">
        <v>0</v>
      </c>
      <c r="S75" s="46" t="s">
        <v>59</v>
      </c>
      <c r="T75" s="46" t="s">
        <v>59</v>
      </c>
      <c r="U75" s="46" t="s">
        <v>59</v>
      </c>
      <c r="V75" s="46" t="s">
        <v>59</v>
      </c>
      <c r="W75" s="46">
        <v>0</v>
      </c>
      <c r="X75" s="46" t="s">
        <v>59</v>
      </c>
      <c r="Y75" s="46" t="s">
        <v>59</v>
      </c>
      <c r="Z75" s="46" t="s">
        <v>59</v>
      </c>
      <c r="AA75" s="46" t="s">
        <v>59</v>
      </c>
      <c r="AB75" s="46" t="s">
        <v>59</v>
      </c>
      <c r="AC75" s="46" t="s">
        <v>59</v>
      </c>
      <c r="AD75" s="46" t="s">
        <v>59</v>
      </c>
      <c r="AE75" s="46">
        <v>100</v>
      </c>
      <c r="AF75" s="46">
        <v>0</v>
      </c>
      <c r="AG75" s="46" t="s">
        <v>59</v>
      </c>
      <c r="AH75" s="46" t="s">
        <v>59</v>
      </c>
      <c r="AI75" s="46">
        <v>0</v>
      </c>
      <c r="AJ75" s="46" t="s">
        <v>59</v>
      </c>
      <c r="AK75" s="46" t="s">
        <v>59</v>
      </c>
      <c r="AL75" s="46" t="s">
        <v>59</v>
      </c>
      <c r="AM75" s="46" t="s">
        <v>59</v>
      </c>
      <c r="AN75" s="46" t="s">
        <v>59</v>
      </c>
      <c r="AO75" s="46" t="s">
        <v>59</v>
      </c>
      <c r="AP75" s="46" t="s">
        <v>59</v>
      </c>
      <c r="AQ75" s="46">
        <v>0</v>
      </c>
      <c r="AR75" s="46" t="s">
        <v>59</v>
      </c>
      <c r="AS75" s="46">
        <v>0</v>
      </c>
      <c r="AT75" s="46" t="s">
        <v>59</v>
      </c>
      <c r="AU75" s="46" t="s">
        <v>59</v>
      </c>
      <c r="AV75" s="46" t="s">
        <v>59</v>
      </c>
      <c r="AW75" s="46" t="s">
        <v>59</v>
      </c>
      <c r="AX75" s="46" t="s">
        <v>59</v>
      </c>
      <c r="AY75" s="46">
        <v>0</v>
      </c>
      <c r="AZ75" s="46" t="s">
        <v>59</v>
      </c>
      <c r="BA75" s="46" t="s">
        <v>59</v>
      </c>
      <c r="BB75" s="46" t="s">
        <v>59</v>
      </c>
      <c r="BC75" s="46" t="s">
        <v>59</v>
      </c>
      <c r="BD75" s="46" t="s">
        <v>59</v>
      </c>
      <c r="BE75" s="46" t="s">
        <v>59</v>
      </c>
      <c r="BF75" s="46" t="s">
        <v>59</v>
      </c>
      <c r="BG75" s="46">
        <v>0</v>
      </c>
      <c r="BH75" s="46" t="s">
        <v>59</v>
      </c>
      <c r="BI75" s="46" t="s">
        <v>59</v>
      </c>
      <c r="BJ75" s="46" t="s">
        <v>59</v>
      </c>
      <c r="BK75" s="46" t="s">
        <v>59</v>
      </c>
      <c r="BL75" s="46">
        <v>0</v>
      </c>
      <c r="BM75" s="46" t="s">
        <v>59</v>
      </c>
      <c r="BN75" s="46" t="s">
        <v>59</v>
      </c>
    </row>
    <row r="76" spans="1:66" x14ac:dyDescent="0.2">
      <c r="A76" t="s">
        <v>403</v>
      </c>
      <c r="B76" t="s">
        <v>397</v>
      </c>
      <c r="C76" t="s">
        <v>61</v>
      </c>
      <c r="D76" t="s">
        <v>345</v>
      </c>
      <c r="E76" t="s">
        <v>404</v>
      </c>
      <c r="F76">
        <v>17</v>
      </c>
      <c r="G76" t="s">
        <v>251</v>
      </c>
      <c r="H76" t="s">
        <v>405</v>
      </c>
      <c r="I76" s="46" t="s">
        <v>59</v>
      </c>
      <c r="J76" s="46" t="s">
        <v>59</v>
      </c>
      <c r="K76" s="46">
        <v>0</v>
      </c>
      <c r="L76" s="46" t="s">
        <v>59</v>
      </c>
      <c r="M76" s="46" t="s">
        <v>59</v>
      </c>
      <c r="N76" s="46">
        <v>0</v>
      </c>
      <c r="O76" s="46">
        <v>0</v>
      </c>
      <c r="P76" s="46" t="s">
        <v>59</v>
      </c>
      <c r="Q76" s="46">
        <v>100</v>
      </c>
      <c r="R76" s="46">
        <v>0</v>
      </c>
      <c r="S76" s="46" t="s">
        <v>59</v>
      </c>
      <c r="T76" s="46">
        <v>0</v>
      </c>
      <c r="U76" s="46">
        <v>0</v>
      </c>
      <c r="V76" s="46" t="s">
        <v>59</v>
      </c>
      <c r="W76" s="46">
        <v>100</v>
      </c>
      <c r="X76" s="46">
        <v>0</v>
      </c>
      <c r="Y76" s="46">
        <v>0</v>
      </c>
      <c r="Z76" s="46" t="s">
        <v>59</v>
      </c>
      <c r="AA76" s="46" t="s">
        <v>59</v>
      </c>
      <c r="AB76" s="46" t="s">
        <v>59</v>
      </c>
      <c r="AC76" s="46" t="s">
        <v>59</v>
      </c>
      <c r="AD76" s="46" t="s">
        <v>59</v>
      </c>
      <c r="AE76" s="46">
        <v>100</v>
      </c>
      <c r="AF76" s="46" t="s">
        <v>59</v>
      </c>
      <c r="AG76" s="46" t="s">
        <v>59</v>
      </c>
      <c r="AH76" s="46" t="s">
        <v>59</v>
      </c>
      <c r="AI76" s="46">
        <v>0</v>
      </c>
      <c r="AJ76" s="46" t="s">
        <v>59</v>
      </c>
      <c r="AK76" s="46" t="s">
        <v>59</v>
      </c>
      <c r="AL76" s="46" t="s">
        <v>59</v>
      </c>
      <c r="AM76" s="46" t="s">
        <v>59</v>
      </c>
      <c r="AN76" s="46">
        <v>0</v>
      </c>
      <c r="AO76" s="46">
        <v>66.666666666666657</v>
      </c>
      <c r="AP76" s="46" t="s">
        <v>59</v>
      </c>
      <c r="AQ76" s="46">
        <v>0</v>
      </c>
      <c r="AR76" s="46" t="s">
        <v>59</v>
      </c>
      <c r="AS76" s="46">
        <v>0</v>
      </c>
      <c r="AT76" s="46" t="s">
        <v>59</v>
      </c>
      <c r="AU76" s="46">
        <v>0</v>
      </c>
      <c r="AV76" s="46">
        <v>0</v>
      </c>
      <c r="AW76" s="46">
        <v>0</v>
      </c>
      <c r="AX76" s="46" t="s">
        <v>59</v>
      </c>
      <c r="AY76" s="46">
        <v>0</v>
      </c>
      <c r="AZ76" s="46">
        <v>33.333333333333329</v>
      </c>
      <c r="BA76" s="46" t="s">
        <v>59</v>
      </c>
      <c r="BB76" s="46" t="s">
        <v>59</v>
      </c>
      <c r="BC76" s="46" t="s">
        <v>59</v>
      </c>
      <c r="BD76" s="46" t="s">
        <v>59</v>
      </c>
      <c r="BE76" s="46" t="s">
        <v>59</v>
      </c>
      <c r="BF76" s="46" t="s">
        <v>59</v>
      </c>
      <c r="BG76" s="46">
        <v>0</v>
      </c>
      <c r="BH76" s="46" t="s">
        <v>59</v>
      </c>
      <c r="BI76" s="46">
        <v>100</v>
      </c>
      <c r="BJ76" s="46" t="s">
        <v>59</v>
      </c>
      <c r="BK76" s="46" t="s">
        <v>59</v>
      </c>
      <c r="BL76" s="46">
        <v>0</v>
      </c>
      <c r="BM76" s="46" t="s">
        <v>59</v>
      </c>
      <c r="BN76" s="46">
        <v>0</v>
      </c>
    </row>
    <row r="77" spans="1:66" x14ac:dyDescent="0.2">
      <c r="A77" t="s">
        <v>406</v>
      </c>
      <c r="B77" t="s">
        <v>397</v>
      </c>
      <c r="C77" t="s">
        <v>61</v>
      </c>
      <c r="D77" t="s">
        <v>345</v>
      </c>
      <c r="E77" t="s">
        <v>407</v>
      </c>
      <c r="F77">
        <v>17</v>
      </c>
      <c r="G77" t="s">
        <v>251</v>
      </c>
      <c r="H77" t="s">
        <v>408</v>
      </c>
      <c r="I77" s="46" t="s">
        <v>59</v>
      </c>
      <c r="J77" s="46" t="s">
        <v>59</v>
      </c>
      <c r="K77" s="46">
        <v>66.666666666666657</v>
      </c>
      <c r="L77" s="46" t="s">
        <v>59</v>
      </c>
      <c r="M77" s="46" t="s">
        <v>59</v>
      </c>
      <c r="N77" s="46">
        <v>0</v>
      </c>
      <c r="O77" s="46">
        <v>0</v>
      </c>
      <c r="P77" s="46" t="s">
        <v>59</v>
      </c>
      <c r="Q77" s="46">
        <v>100</v>
      </c>
      <c r="R77" s="46">
        <v>0</v>
      </c>
      <c r="S77" s="46" t="s">
        <v>59</v>
      </c>
      <c r="T77" s="46" t="s">
        <v>59</v>
      </c>
      <c r="U77" s="46">
        <v>100</v>
      </c>
      <c r="V77" s="46" t="s">
        <v>59</v>
      </c>
      <c r="W77" s="46">
        <v>100</v>
      </c>
      <c r="X77" s="46">
        <v>0</v>
      </c>
      <c r="Y77" s="46">
        <v>0</v>
      </c>
      <c r="Z77" s="46" t="s">
        <v>59</v>
      </c>
      <c r="AA77" s="46" t="s">
        <v>59</v>
      </c>
      <c r="AB77" s="46" t="s">
        <v>59</v>
      </c>
      <c r="AC77" s="46" t="s">
        <v>59</v>
      </c>
      <c r="AD77" s="46" t="s">
        <v>59</v>
      </c>
      <c r="AE77" s="46">
        <v>0</v>
      </c>
      <c r="AF77" s="46">
        <v>0</v>
      </c>
      <c r="AG77" s="46" t="s">
        <v>59</v>
      </c>
      <c r="AH77" s="46" t="s">
        <v>59</v>
      </c>
      <c r="AI77" s="46">
        <v>0</v>
      </c>
      <c r="AJ77" s="46" t="s">
        <v>59</v>
      </c>
      <c r="AK77" s="46" t="s">
        <v>59</v>
      </c>
      <c r="AL77" s="46" t="s">
        <v>59</v>
      </c>
      <c r="AM77" s="46" t="s">
        <v>59</v>
      </c>
      <c r="AN77" s="46">
        <v>0</v>
      </c>
      <c r="AO77" s="46">
        <v>0</v>
      </c>
      <c r="AP77" s="46" t="s">
        <v>59</v>
      </c>
      <c r="AQ77" s="46">
        <v>0</v>
      </c>
      <c r="AR77" s="46" t="s">
        <v>59</v>
      </c>
      <c r="AS77" s="46">
        <v>0</v>
      </c>
      <c r="AT77" s="46">
        <v>100</v>
      </c>
      <c r="AU77" s="46">
        <v>0</v>
      </c>
      <c r="AV77" s="46">
        <v>0</v>
      </c>
      <c r="AW77" s="46">
        <v>100</v>
      </c>
      <c r="AX77" s="46" t="s">
        <v>59</v>
      </c>
      <c r="AY77" s="46" t="s">
        <v>59</v>
      </c>
      <c r="AZ77" s="46">
        <v>0</v>
      </c>
      <c r="BA77" s="46" t="s">
        <v>59</v>
      </c>
      <c r="BB77" s="46" t="s">
        <v>59</v>
      </c>
      <c r="BC77" s="46" t="s">
        <v>59</v>
      </c>
      <c r="BD77" s="46" t="s">
        <v>59</v>
      </c>
      <c r="BE77" s="46" t="s">
        <v>59</v>
      </c>
      <c r="BF77" s="46" t="s">
        <v>59</v>
      </c>
      <c r="BG77" s="46">
        <v>0</v>
      </c>
      <c r="BH77" s="46" t="s">
        <v>59</v>
      </c>
      <c r="BI77" s="46">
        <v>0</v>
      </c>
      <c r="BJ77" s="46" t="s">
        <v>59</v>
      </c>
      <c r="BK77" s="46" t="s">
        <v>59</v>
      </c>
      <c r="BL77" s="46">
        <v>0</v>
      </c>
      <c r="BM77" s="46" t="s">
        <v>59</v>
      </c>
      <c r="BN77" s="46">
        <v>0</v>
      </c>
    </row>
    <row r="78" spans="1:66" x14ac:dyDescent="0.2">
      <c r="A78" t="s">
        <v>409</v>
      </c>
      <c r="B78" t="s">
        <v>410</v>
      </c>
      <c r="C78" t="s">
        <v>61</v>
      </c>
      <c r="D78" t="s">
        <v>411</v>
      </c>
      <c r="E78" t="s">
        <v>412</v>
      </c>
      <c r="F78">
        <v>18</v>
      </c>
      <c r="G78" t="s">
        <v>219</v>
      </c>
      <c r="H78" t="s">
        <v>413</v>
      </c>
      <c r="I78" s="46" t="s">
        <v>59</v>
      </c>
      <c r="J78" s="46" t="s">
        <v>59</v>
      </c>
      <c r="K78" s="46">
        <v>0</v>
      </c>
      <c r="L78" s="46" t="s">
        <v>59</v>
      </c>
      <c r="M78" s="46" t="s">
        <v>59</v>
      </c>
      <c r="N78" s="46">
        <v>0</v>
      </c>
      <c r="O78" s="46" t="s">
        <v>59</v>
      </c>
      <c r="P78" s="46">
        <v>0</v>
      </c>
      <c r="Q78" s="46">
        <v>0</v>
      </c>
      <c r="R78" s="46" t="s">
        <v>59</v>
      </c>
      <c r="S78" s="46">
        <v>0</v>
      </c>
      <c r="T78" s="46" t="s">
        <v>59</v>
      </c>
      <c r="U78" s="46">
        <v>0</v>
      </c>
      <c r="V78" s="46">
        <v>0</v>
      </c>
      <c r="W78" s="46">
        <v>0</v>
      </c>
      <c r="X78" s="46">
        <v>0</v>
      </c>
      <c r="Y78" s="46" t="s">
        <v>59</v>
      </c>
      <c r="Z78" s="46" t="s">
        <v>59</v>
      </c>
      <c r="AA78" s="46">
        <v>0</v>
      </c>
      <c r="AB78" s="46">
        <v>0</v>
      </c>
      <c r="AC78" s="46" t="s">
        <v>59</v>
      </c>
      <c r="AD78" s="46">
        <v>0</v>
      </c>
      <c r="AE78" s="46">
        <v>0</v>
      </c>
      <c r="AF78" s="46" t="s">
        <v>59</v>
      </c>
      <c r="AG78" s="46">
        <v>100</v>
      </c>
      <c r="AH78" s="46">
        <v>0</v>
      </c>
      <c r="AI78" s="46" t="s">
        <v>59</v>
      </c>
      <c r="AJ78" s="46" t="s">
        <v>59</v>
      </c>
      <c r="AK78" s="46">
        <v>0</v>
      </c>
      <c r="AL78" s="46">
        <v>0</v>
      </c>
      <c r="AM78" s="46">
        <v>0</v>
      </c>
      <c r="AN78" s="46" t="s">
        <v>59</v>
      </c>
      <c r="AO78" s="46" t="s">
        <v>59</v>
      </c>
      <c r="AP78" s="46">
        <v>0</v>
      </c>
      <c r="AQ78" s="46">
        <v>0</v>
      </c>
      <c r="AR78" s="46" t="s">
        <v>59</v>
      </c>
      <c r="AS78" s="46">
        <v>0</v>
      </c>
      <c r="AT78" s="46" t="s">
        <v>59</v>
      </c>
      <c r="AU78" s="46">
        <v>0</v>
      </c>
      <c r="AV78" s="46">
        <v>0</v>
      </c>
      <c r="AW78" s="46" t="s">
        <v>59</v>
      </c>
      <c r="AX78" s="46">
        <v>0</v>
      </c>
      <c r="AY78" s="46">
        <v>0</v>
      </c>
      <c r="AZ78" s="46">
        <v>0</v>
      </c>
      <c r="BA78" s="46" t="s">
        <v>59</v>
      </c>
      <c r="BB78" s="46">
        <v>0</v>
      </c>
      <c r="BC78" s="46" t="s">
        <v>59</v>
      </c>
      <c r="BD78" s="46" t="s">
        <v>59</v>
      </c>
      <c r="BE78" s="46">
        <v>100</v>
      </c>
      <c r="BF78" s="46">
        <v>0</v>
      </c>
      <c r="BG78" s="46" t="s">
        <v>59</v>
      </c>
      <c r="BH78" s="46" t="s">
        <v>59</v>
      </c>
      <c r="BI78" s="46" t="s">
        <v>59</v>
      </c>
      <c r="BJ78" s="46">
        <v>100</v>
      </c>
      <c r="BK78" s="46" t="s">
        <v>59</v>
      </c>
      <c r="BL78" s="46">
        <v>0</v>
      </c>
      <c r="BM78" s="46">
        <v>0</v>
      </c>
      <c r="BN78" s="46">
        <v>0</v>
      </c>
    </row>
    <row r="79" spans="1:66" x14ac:dyDescent="0.2">
      <c r="A79" t="s">
        <v>414</v>
      </c>
      <c r="B79" t="s">
        <v>410</v>
      </c>
      <c r="C79" t="s">
        <v>61</v>
      </c>
      <c r="D79" t="s">
        <v>411</v>
      </c>
      <c r="E79" t="s">
        <v>415</v>
      </c>
      <c r="F79">
        <v>18</v>
      </c>
      <c r="G79" t="s">
        <v>219</v>
      </c>
      <c r="H79" t="s">
        <v>416</v>
      </c>
      <c r="I79" s="46">
        <v>0</v>
      </c>
      <c r="J79" s="46" t="s">
        <v>59</v>
      </c>
      <c r="K79" s="46">
        <v>0</v>
      </c>
      <c r="L79" s="46" t="s">
        <v>59</v>
      </c>
      <c r="M79" s="46" t="s">
        <v>59</v>
      </c>
      <c r="N79" s="46">
        <v>0</v>
      </c>
      <c r="O79" s="46" t="s">
        <v>59</v>
      </c>
      <c r="P79" s="46">
        <v>0</v>
      </c>
      <c r="Q79" s="46">
        <v>0</v>
      </c>
      <c r="R79" s="46" t="s">
        <v>59</v>
      </c>
      <c r="S79" s="46">
        <v>0</v>
      </c>
      <c r="T79" s="46" t="s">
        <v>59</v>
      </c>
      <c r="U79" s="46">
        <v>0</v>
      </c>
      <c r="V79" s="46">
        <v>0</v>
      </c>
      <c r="W79" s="46" t="s">
        <v>59</v>
      </c>
      <c r="X79" s="46">
        <v>0</v>
      </c>
      <c r="Y79" s="46" t="s">
        <v>59</v>
      </c>
      <c r="Z79" s="46">
        <v>0</v>
      </c>
      <c r="AA79" s="46">
        <v>0</v>
      </c>
      <c r="AB79" s="46">
        <v>0</v>
      </c>
      <c r="AC79" s="46" t="s">
        <v>59</v>
      </c>
      <c r="AD79" s="46" t="s">
        <v>59</v>
      </c>
      <c r="AE79" s="46" t="s">
        <v>59</v>
      </c>
      <c r="AF79" s="46" t="s">
        <v>59</v>
      </c>
      <c r="AG79" s="46" t="s">
        <v>59</v>
      </c>
      <c r="AH79" s="46">
        <v>0</v>
      </c>
      <c r="AI79" s="46" t="s">
        <v>59</v>
      </c>
      <c r="AJ79" s="46" t="s">
        <v>59</v>
      </c>
      <c r="AK79" s="46">
        <v>0</v>
      </c>
      <c r="AL79" s="46">
        <v>0</v>
      </c>
      <c r="AM79" s="46">
        <v>0</v>
      </c>
      <c r="AN79" s="46" t="s">
        <v>59</v>
      </c>
      <c r="AO79" s="46" t="s">
        <v>59</v>
      </c>
      <c r="AP79" s="46" t="s">
        <v>59</v>
      </c>
      <c r="AQ79" s="46">
        <v>0</v>
      </c>
      <c r="AR79" s="46" t="s">
        <v>59</v>
      </c>
      <c r="AS79" s="46">
        <v>0</v>
      </c>
      <c r="AT79" s="46" t="s">
        <v>59</v>
      </c>
      <c r="AU79" s="46" t="s">
        <v>59</v>
      </c>
      <c r="AV79" s="46">
        <v>0</v>
      </c>
      <c r="AW79" s="46" t="s">
        <v>59</v>
      </c>
      <c r="AX79" s="46">
        <v>0</v>
      </c>
      <c r="AY79" s="46">
        <v>0</v>
      </c>
      <c r="AZ79" s="46">
        <v>0</v>
      </c>
      <c r="BA79" s="46" t="s">
        <v>59</v>
      </c>
      <c r="BB79" s="46">
        <v>0</v>
      </c>
      <c r="BC79" s="46" t="s">
        <v>59</v>
      </c>
      <c r="BD79" s="46" t="s">
        <v>59</v>
      </c>
      <c r="BE79" s="46" t="s">
        <v>59</v>
      </c>
      <c r="BF79" s="46">
        <v>0</v>
      </c>
      <c r="BG79" s="46" t="s">
        <v>59</v>
      </c>
      <c r="BH79" s="46" t="s">
        <v>59</v>
      </c>
      <c r="BI79" s="46" t="s">
        <v>59</v>
      </c>
      <c r="BJ79" s="46">
        <v>0</v>
      </c>
      <c r="BK79" s="46" t="s">
        <v>59</v>
      </c>
      <c r="BL79" s="46">
        <v>0</v>
      </c>
      <c r="BM79" s="46">
        <v>0</v>
      </c>
      <c r="BN79" s="46">
        <v>0</v>
      </c>
    </row>
    <row r="80" spans="1:66" x14ac:dyDescent="0.2">
      <c r="A80" t="s">
        <v>417</v>
      </c>
      <c r="B80" t="s">
        <v>410</v>
      </c>
      <c r="C80" t="s">
        <v>61</v>
      </c>
      <c r="D80" t="s">
        <v>411</v>
      </c>
      <c r="E80" t="s">
        <v>418</v>
      </c>
      <c r="F80">
        <v>18</v>
      </c>
      <c r="G80" t="s">
        <v>219</v>
      </c>
      <c r="H80" t="s">
        <v>419</v>
      </c>
      <c r="I80" s="46">
        <v>0</v>
      </c>
      <c r="J80" s="46" t="s">
        <v>59</v>
      </c>
      <c r="K80" s="46">
        <v>0</v>
      </c>
      <c r="L80" s="46" t="s">
        <v>59</v>
      </c>
      <c r="M80" s="46" t="s">
        <v>59</v>
      </c>
      <c r="N80" s="46" t="s">
        <v>59</v>
      </c>
      <c r="O80" s="46" t="s">
        <v>59</v>
      </c>
      <c r="P80" s="46">
        <v>100</v>
      </c>
      <c r="Q80" s="46" t="s">
        <v>59</v>
      </c>
      <c r="R80" s="46" t="s">
        <v>59</v>
      </c>
      <c r="S80" s="46">
        <v>0</v>
      </c>
      <c r="T80" s="46" t="s">
        <v>59</v>
      </c>
      <c r="U80" s="46">
        <v>0</v>
      </c>
      <c r="V80" s="46">
        <v>0</v>
      </c>
      <c r="W80" s="46">
        <v>0</v>
      </c>
      <c r="X80" s="46">
        <v>0</v>
      </c>
      <c r="Y80" s="46" t="s">
        <v>59</v>
      </c>
      <c r="Z80" s="46">
        <v>0</v>
      </c>
      <c r="AA80" s="46">
        <v>0</v>
      </c>
      <c r="AB80" s="46">
        <v>0</v>
      </c>
      <c r="AC80" s="46" t="s">
        <v>59</v>
      </c>
      <c r="AD80" s="46">
        <v>0</v>
      </c>
      <c r="AE80" s="46">
        <v>0</v>
      </c>
      <c r="AF80" s="46" t="s">
        <v>59</v>
      </c>
      <c r="AG80" s="46" t="s">
        <v>59</v>
      </c>
      <c r="AH80" s="46" t="s">
        <v>59</v>
      </c>
      <c r="AI80" s="46" t="s">
        <v>59</v>
      </c>
      <c r="AJ80" s="46" t="s">
        <v>59</v>
      </c>
      <c r="AK80" s="46">
        <v>0</v>
      </c>
      <c r="AL80" s="46">
        <v>0</v>
      </c>
      <c r="AM80" s="46">
        <v>0</v>
      </c>
      <c r="AN80" s="46" t="s">
        <v>59</v>
      </c>
      <c r="AO80" s="46" t="s">
        <v>59</v>
      </c>
      <c r="AP80" s="46" t="s">
        <v>59</v>
      </c>
      <c r="AQ80" s="46">
        <v>0</v>
      </c>
      <c r="AR80" s="46" t="s">
        <v>59</v>
      </c>
      <c r="AS80" s="46">
        <v>0</v>
      </c>
      <c r="AT80" s="46" t="s">
        <v>59</v>
      </c>
      <c r="AU80" s="46">
        <v>0</v>
      </c>
      <c r="AV80" s="46">
        <v>0</v>
      </c>
      <c r="AW80" s="46" t="s">
        <v>59</v>
      </c>
      <c r="AX80" s="46" t="s">
        <v>59</v>
      </c>
      <c r="AY80" s="46" t="s">
        <v>59</v>
      </c>
      <c r="AZ80" s="46">
        <v>0</v>
      </c>
      <c r="BA80" s="46">
        <v>100</v>
      </c>
      <c r="BB80" s="46">
        <v>0</v>
      </c>
      <c r="BC80" s="46" t="s">
        <v>59</v>
      </c>
      <c r="BD80" s="46" t="s">
        <v>59</v>
      </c>
      <c r="BE80" s="46">
        <v>0</v>
      </c>
      <c r="BF80" s="46">
        <v>0</v>
      </c>
      <c r="BG80" s="46" t="s">
        <v>59</v>
      </c>
      <c r="BH80" s="46" t="s">
        <v>59</v>
      </c>
      <c r="BI80" s="46" t="s">
        <v>59</v>
      </c>
      <c r="BJ80" s="46">
        <v>0</v>
      </c>
      <c r="BK80" s="46" t="s">
        <v>59</v>
      </c>
      <c r="BL80" s="46">
        <v>0</v>
      </c>
      <c r="BM80" s="46">
        <v>0</v>
      </c>
      <c r="BN80" s="46">
        <v>0</v>
      </c>
    </row>
    <row r="81" spans="1:66" x14ac:dyDescent="0.2">
      <c r="A81" t="s">
        <v>420</v>
      </c>
      <c r="B81" t="s">
        <v>410</v>
      </c>
      <c r="C81" t="s">
        <v>61</v>
      </c>
      <c r="D81" t="s">
        <v>411</v>
      </c>
      <c r="E81" t="s">
        <v>421</v>
      </c>
      <c r="F81">
        <v>18</v>
      </c>
      <c r="G81" t="s">
        <v>219</v>
      </c>
      <c r="H81" t="s">
        <v>422</v>
      </c>
      <c r="I81" s="46">
        <v>0</v>
      </c>
      <c r="J81" s="46" t="s">
        <v>59</v>
      </c>
      <c r="K81" s="46">
        <v>0</v>
      </c>
      <c r="L81" s="46" t="s">
        <v>59</v>
      </c>
      <c r="M81" s="46" t="s">
        <v>59</v>
      </c>
      <c r="N81" s="46">
        <v>0</v>
      </c>
      <c r="O81" s="46" t="s">
        <v>59</v>
      </c>
      <c r="P81" s="46">
        <v>0</v>
      </c>
      <c r="Q81" s="46">
        <v>0</v>
      </c>
      <c r="R81" s="46" t="s">
        <v>59</v>
      </c>
      <c r="S81" s="46">
        <v>0</v>
      </c>
      <c r="T81" s="46" t="s">
        <v>59</v>
      </c>
      <c r="U81" s="46">
        <v>0</v>
      </c>
      <c r="V81" s="46">
        <v>0</v>
      </c>
      <c r="W81" s="46">
        <v>0</v>
      </c>
      <c r="X81" s="46">
        <v>0</v>
      </c>
      <c r="Y81" s="46" t="s">
        <v>59</v>
      </c>
      <c r="Z81" s="46" t="s">
        <v>59</v>
      </c>
      <c r="AA81" s="46">
        <v>0</v>
      </c>
      <c r="AB81" s="46">
        <v>0</v>
      </c>
      <c r="AC81" s="46" t="s">
        <v>59</v>
      </c>
      <c r="AD81" s="46">
        <v>0</v>
      </c>
      <c r="AE81" s="46">
        <v>0</v>
      </c>
      <c r="AF81" s="46" t="s">
        <v>59</v>
      </c>
      <c r="AG81" s="46" t="s">
        <v>59</v>
      </c>
      <c r="AH81" s="46" t="s">
        <v>59</v>
      </c>
      <c r="AI81" s="46" t="s">
        <v>59</v>
      </c>
      <c r="AJ81" s="46" t="s">
        <v>59</v>
      </c>
      <c r="AK81" s="46">
        <v>0</v>
      </c>
      <c r="AL81" s="46">
        <v>0</v>
      </c>
      <c r="AM81" s="46">
        <v>0</v>
      </c>
      <c r="AN81" s="46" t="s">
        <v>59</v>
      </c>
      <c r="AO81" s="46" t="s">
        <v>59</v>
      </c>
      <c r="AP81" s="46" t="s">
        <v>59</v>
      </c>
      <c r="AQ81" s="46">
        <v>0</v>
      </c>
      <c r="AR81" s="46" t="s">
        <v>59</v>
      </c>
      <c r="AS81" s="46">
        <v>0</v>
      </c>
      <c r="AT81" s="46" t="s">
        <v>59</v>
      </c>
      <c r="AU81" s="46" t="s">
        <v>59</v>
      </c>
      <c r="AV81" s="46">
        <v>0</v>
      </c>
      <c r="AW81" s="46" t="s">
        <v>59</v>
      </c>
      <c r="AX81" s="46" t="s">
        <v>59</v>
      </c>
      <c r="AY81" s="46" t="s">
        <v>59</v>
      </c>
      <c r="AZ81" s="46">
        <v>0</v>
      </c>
      <c r="BA81" s="46">
        <v>0</v>
      </c>
      <c r="BB81" s="46">
        <v>0</v>
      </c>
      <c r="BC81" s="46" t="s">
        <v>59</v>
      </c>
      <c r="BD81" s="46" t="s">
        <v>59</v>
      </c>
      <c r="BE81" s="46">
        <v>0</v>
      </c>
      <c r="BF81" s="46">
        <v>0</v>
      </c>
      <c r="BG81" s="46" t="s">
        <v>59</v>
      </c>
      <c r="BH81" s="46" t="s">
        <v>59</v>
      </c>
      <c r="BI81" s="46" t="s">
        <v>59</v>
      </c>
      <c r="BJ81" s="46">
        <v>0</v>
      </c>
      <c r="BK81" s="46" t="s">
        <v>59</v>
      </c>
      <c r="BL81" s="46">
        <v>0</v>
      </c>
      <c r="BM81" s="46">
        <v>0</v>
      </c>
      <c r="BN81" s="46">
        <v>0</v>
      </c>
    </row>
    <row r="82" spans="1:66" x14ac:dyDescent="0.2">
      <c r="A82" t="s">
        <v>423</v>
      </c>
      <c r="B82" t="s">
        <v>410</v>
      </c>
      <c r="C82" t="s">
        <v>61</v>
      </c>
      <c r="D82" t="s">
        <v>411</v>
      </c>
      <c r="E82" t="s">
        <v>424</v>
      </c>
      <c r="F82">
        <v>18</v>
      </c>
      <c r="G82" t="s">
        <v>219</v>
      </c>
      <c r="H82" t="s">
        <v>425</v>
      </c>
      <c r="I82" s="46" t="s">
        <v>59</v>
      </c>
      <c r="J82" s="46" t="s">
        <v>59</v>
      </c>
      <c r="K82" s="46" t="s">
        <v>59</v>
      </c>
      <c r="L82" s="46" t="s">
        <v>59</v>
      </c>
      <c r="M82" s="46" t="s">
        <v>59</v>
      </c>
      <c r="N82" s="46" t="s">
        <v>59</v>
      </c>
      <c r="O82" s="46" t="s">
        <v>59</v>
      </c>
      <c r="P82" s="46" t="s">
        <v>59</v>
      </c>
      <c r="Q82" s="46" t="s">
        <v>59</v>
      </c>
      <c r="R82" s="46" t="s">
        <v>59</v>
      </c>
      <c r="S82" s="46">
        <v>66.666666666666657</v>
      </c>
      <c r="T82" s="46" t="s">
        <v>59</v>
      </c>
      <c r="U82" s="46" t="s">
        <v>59</v>
      </c>
      <c r="V82" s="46">
        <v>0</v>
      </c>
      <c r="W82" s="46">
        <v>33.333333333333329</v>
      </c>
      <c r="X82" s="46" t="s">
        <v>59</v>
      </c>
      <c r="Y82" s="46" t="s">
        <v>59</v>
      </c>
      <c r="Z82" s="46" t="s">
        <v>59</v>
      </c>
      <c r="AA82" s="46" t="s">
        <v>59</v>
      </c>
      <c r="AB82" s="46">
        <v>0</v>
      </c>
      <c r="AC82" s="46" t="s">
        <v>59</v>
      </c>
      <c r="AD82" s="46" t="s">
        <v>59</v>
      </c>
      <c r="AE82" s="46" t="s">
        <v>59</v>
      </c>
      <c r="AF82" s="46" t="s">
        <v>59</v>
      </c>
      <c r="AG82" s="46">
        <v>100</v>
      </c>
      <c r="AH82" s="46" t="s">
        <v>59</v>
      </c>
      <c r="AI82" s="46" t="s">
        <v>59</v>
      </c>
      <c r="AJ82" s="46">
        <v>100</v>
      </c>
      <c r="AK82" s="46" t="s">
        <v>59</v>
      </c>
      <c r="AL82" s="46" t="s">
        <v>59</v>
      </c>
      <c r="AM82" s="46" t="s">
        <v>59</v>
      </c>
      <c r="AN82" s="46" t="s">
        <v>59</v>
      </c>
      <c r="AO82" s="46" t="s">
        <v>59</v>
      </c>
      <c r="AP82" s="46" t="s">
        <v>59</v>
      </c>
      <c r="AQ82" s="46" t="s">
        <v>59</v>
      </c>
      <c r="AR82" s="46" t="s">
        <v>59</v>
      </c>
      <c r="AS82" s="46">
        <v>100</v>
      </c>
      <c r="AT82" s="46" t="s">
        <v>59</v>
      </c>
      <c r="AU82" s="46">
        <v>0</v>
      </c>
      <c r="AV82" s="46" t="s">
        <v>59</v>
      </c>
      <c r="AW82" s="46">
        <v>100</v>
      </c>
      <c r="AX82" s="46" t="s">
        <v>59</v>
      </c>
      <c r="AY82" s="46" t="s">
        <v>59</v>
      </c>
      <c r="AZ82" s="46" t="s">
        <v>59</v>
      </c>
      <c r="BA82" s="46" t="s">
        <v>59</v>
      </c>
      <c r="BB82" s="46">
        <v>100</v>
      </c>
      <c r="BC82" s="46" t="s">
        <v>59</v>
      </c>
      <c r="BD82" s="46">
        <v>100</v>
      </c>
      <c r="BE82" s="46">
        <v>100</v>
      </c>
      <c r="BF82" s="46">
        <v>0</v>
      </c>
      <c r="BG82" s="46" t="s">
        <v>59</v>
      </c>
      <c r="BH82" s="46" t="s">
        <v>59</v>
      </c>
      <c r="BI82" s="46" t="s">
        <v>59</v>
      </c>
      <c r="BJ82" s="46" t="s">
        <v>59</v>
      </c>
      <c r="BK82" s="46" t="s">
        <v>59</v>
      </c>
      <c r="BL82" s="46" t="s">
        <v>59</v>
      </c>
      <c r="BM82" s="46">
        <v>100</v>
      </c>
      <c r="BN82" s="46" t="s">
        <v>59</v>
      </c>
    </row>
    <row r="83" spans="1:66" x14ac:dyDescent="0.2">
      <c r="A83" t="s">
        <v>426</v>
      </c>
      <c r="B83" t="s">
        <v>427</v>
      </c>
      <c r="C83" t="s">
        <v>61</v>
      </c>
      <c r="D83" t="s">
        <v>411</v>
      </c>
      <c r="E83" t="s">
        <v>428</v>
      </c>
      <c r="F83">
        <v>18</v>
      </c>
      <c r="G83" t="s">
        <v>227</v>
      </c>
      <c r="H83" t="s">
        <v>429</v>
      </c>
      <c r="I83" s="46" t="s">
        <v>59</v>
      </c>
      <c r="J83" s="46">
        <v>0</v>
      </c>
      <c r="K83" s="46">
        <v>0</v>
      </c>
      <c r="L83" s="46" t="s">
        <v>59</v>
      </c>
      <c r="M83" s="46">
        <v>0</v>
      </c>
      <c r="N83" s="46" t="s">
        <v>59</v>
      </c>
      <c r="O83" s="46" t="s">
        <v>59</v>
      </c>
      <c r="P83" s="46">
        <v>0</v>
      </c>
      <c r="Q83" s="46">
        <v>0</v>
      </c>
      <c r="R83" s="46">
        <v>0</v>
      </c>
      <c r="S83" s="46">
        <v>0</v>
      </c>
      <c r="T83" s="46" t="s">
        <v>59</v>
      </c>
      <c r="U83" s="46">
        <v>0</v>
      </c>
      <c r="V83" s="46">
        <v>0</v>
      </c>
      <c r="W83" s="46">
        <v>0</v>
      </c>
      <c r="X83" s="46">
        <v>0</v>
      </c>
      <c r="Y83" s="46">
        <v>0</v>
      </c>
      <c r="Z83" s="46">
        <v>0</v>
      </c>
      <c r="AA83" s="46">
        <v>0</v>
      </c>
      <c r="AB83" s="46">
        <v>0</v>
      </c>
      <c r="AC83" s="46">
        <v>0</v>
      </c>
      <c r="AD83" s="46">
        <v>0</v>
      </c>
      <c r="AE83" s="46">
        <v>100</v>
      </c>
      <c r="AF83" s="46">
        <v>0</v>
      </c>
      <c r="AG83" s="46">
        <v>0</v>
      </c>
      <c r="AH83" s="46">
        <v>0</v>
      </c>
      <c r="AI83" s="46">
        <v>0</v>
      </c>
      <c r="AJ83" s="46" t="s">
        <v>59</v>
      </c>
      <c r="AK83" s="46">
        <v>0</v>
      </c>
      <c r="AL83" s="46" t="s">
        <v>59</v>
      </c>
      <c r="AM83" s="46" t="s">
        <v>59</v>
      </c>
      <c r="AN83" s="46" t="s">
        <v>59</v>
      </c>
      <c r="AO83" s="46">
        <v>0</v>
      </c>
      <c r="AP83" s="46">
        <v>0</v>
      </c>
      <c r="AQ83" s="46">
        <v>0</v>
      </c>
      <c r="AR83" s="46">
        <v>0</v>
      </c>
      <c r="AS83" s="46">
        <v>0</v>
      </c>
      <c r="AT83" s="46">
        <v>100</v>
      </c>
      <c r="AU83" s="46">
        <v>0</v>
      </c>
      <c r="AV83" s="46">
        <v>0</v>
      </c>
      <c r="AW83" s="46" t="s">
        <v>59</v>
      </c>
      <c r="AX83" s="46">
        <v>0</v>
      </c>
      <c r="AY83" s="46">
        <v>0</v>
      </c>
      <c r="AZ83" s="46">
        <v>0</v>
      </c>
      <c r="BA83" s="46" t="s">
        <v>59</v>
      </c>
      <c r="BB83" s="46">
        <v>100</v>
      </c>
      <c r="BC83" s="46">
        <v>0</v>
      </c>
      <c r="BD83" s="46">
        <v>0</v>
      </c>
      <c r="BE83" s="46">
        <v>0</v>
      </c>
      <c r="BF83" s="46">
        <v>0</v>
      </c>
      <c r="BG83" s="46">
        <v>0</v>
      </c>
      <c r="BH83" s="46" t="s">
        <v>59</v>
      </c>
      <c r="BI83" s="46" t="s">
        <v>59</v>
      </c>
      <c r="BJ83" s="46">
        <v>33.333333333333329</v>
      </c>
      <c r="BK83" s="46">
        <v>0</v>
      </c>
      <c r="BL83" s="46">
        <v>0</v>
      </c>
      <c r="BM83" s="46">
        <v>0</v>
      </c>
      <c r="BN83" s="46">
        <v>0</v>
      </c>
    </row>
    <row r="84" spans="1:66" x14ac:dyDescent="0.2">
      <c r="A84" t="s">
        <v>430</v>
      </c>
      <c r="B84" t="s">
        <v>427</v>
      </c>
      <c r="C84" t="s">
        <v>61</v>
      </c>
      <c r="D84" t="s">
        <v>411</v>
      </c>
      <c r="E84" t="s">
        <v>431</v>
      </c>
      <c r="F84">
        <v>18</v>
      </c>
      <c r="G84" t="s">
        <v>227</v>
      </c>
      <c r="H84" t="s">
        <v>432</v>
      </c>
      <c r="I84" s="46">
        <v>0</v>
      </c>
      <c r="J84" s="46" t="s">
        <v>59</v>
      </c>
      <c r="K84" s="46">
        <v>0</v>
      </c>
      <c r="L84" s="46" t="s">
        <v>59</v>
      </c>
      <c r="M84" s="46">
        <v>0</v>
      </c>
      <c r="N84" s="46" t="s">
        <v>59</v>
      </c>
      <c r="O84" s="46">
        <v>0</v>
      </c>
      <c r="P84" s="46">
        <v>0</v>
      </c>
      <c r="Q84" s="46">
        <v>0</v>
      </c>
      <c r="R84" s="46">
        <v>0</v>
      </c>
      <c r="S84" s="46">
        <v>0</v>
      </c>
      <c r="T84" s="46">
        <v>100</v>
      </c>
      <c r="U84" s="46">
        <v>0</v>
      </c>
      <c r="V84" s="46">
        <v>0</v>
      </c>
      <c r="W84" s="46" t="s">
        <v>59</v>
      </c>
      <c r="X84" s="46">
        <v>0</v>
      </c>
      <c r="Y84" s="46" t="s">
        <v>59</v>
      </c>
      <c r="Z84" s="46">
        <v>0</v>
      </c>
      <c r="AA84" s="46">
        <v>0</v>
      </c>
      <c r="AB84" s="46">
        <v>0</v>
      </c>
      <c r="AC84" s="46" t="s">
        <v>59</v>
      </c>
      <c r="AD84" s="46" t="s">
        <v>59</v>
      </c>
      <c r="AE84" s="46" t="s">
        <v>59</v>
      </c>
      <c r="AF84" s="46">
        <v>0</v>
      </c>
      <c r="AG84" s="46" t="s">
        <v>59</v>
      </c>
      <c r="AH84" s="46">
        <v>0</v>
      </c>
      <c r="AI84" s="46">
        <v>0</v>
      </c>
      <c r="AJ84" s="46" t="s">
        <v>59</v>
      </c>
      <c r="AK84" s="46">
        <v>0</v>
      </c>
      <c r="AL84" s="46" t="s">
        <v>59</v>
      </c>
      <c r="AM84" s="46" t="s">
        <v>59</v>
      </c>
      <c r="AN84" s="46" t="s">
        <v>59</v>
      </c>
      <c r="AO84" s="46" t="s">
        <v>59</v>
      </c>
      <c r="AP84" s="46" t="s">
        <v>59</v>
      </c>
      <c r="AQ84" s="46">
        <v>0</v>
      </c>
      <c r="AR84" s="46">
        <v>0</v>
      </c>
      <c r="AS84" s="46">
        <v>0</v>
      </c>
      <c r="AT84" s="46" t="s">
        <v>59</v>
      </c>
      <c r="AU84" s="46" t="s">
        <v>59</v>
      </c>
      <c r="AV84" s="46">
        <v>0</v>
      </c>
      <c r="AW84" s="46" t="s">
        <v>59</v>
      </c>
      <c r="AX84" s="46">
        <v>0</v>
      </c>
      <c r="AY84" s="46">
        <v>0</v>
      </c>
      <c r="AZ84" s="46">
        <v>0</v>
      </c>
      <c r="BA84" s="46" t="s">
        <v>59</v>
      </c>
      <c r="BB84" s="46">
        <v>0</v>
      </c>
      <c r="BC84" s="46">
        <v>0</v>
      </c>
      <c r="BD84" s="46">
        <v>0</v>
      </c>
      <c r="BE84" s="46" t="s">
        <v>59</v>
      </c>
      <c r="BF84" s="46">
        <v>0</v>
      </c>
      <c r="BG84" s="46">
        <v>0</v>
      </c>
      <c r="BH84" s="46" t="s">
        <v>59</v>
      </c>
      <c r="BI84" s="46">
        <v>100</v>
      </c>
      <c r="BJ84" s="46">
        <v>0</v>
      </c>
      <c r="BK84" s="46">
        <v>0</v>
      </c>
      <c r="BL84" s="46">
        <v>33.333333333333329</v>
      </c>
      <c r="BM84" s="46">
        <v>0</v>
      </c>
      <c r="BN84" s="46">
        <v>0</v>
      </c>
    </row>
    <row r="85" spans="1:66" x14ac:dyDescent="0.2">
      <c r="A85" t="s">
        <v>433</v>
      </c>
      <c r="B85" t="s">
        <v>427</v>
      </c>
      <c r="C85" t="s">
        <v>61</v>
      </c>
      <c r="D85" t="s">
        <v>411</v>
      </c>
      <c r="E85" t="s">
        <v>434</v>
      </c>
      <c r="F85">
        <v>18</v>
      </c>
      <c r="G85" t="s">
        <v>227</v>
      </c>
      <c r="H85" t="s">
        <v>435</v>
      </c>
      <c r="I85" s="46">
        <v>0</v>
      </c>
      <c r="J85" s="46">
        <v>0</v>
      </c>
      <c r="K85" s="46">
        <v>0</v>
      </c>
      <c r="L85" s="46">
        <v>100</v>
      </c>
      <c r="M85" s="46" t="s">
        <v>59</v>
      </c>
      <c r="N85" s="46" t="s">
        <v>59</v>
      </c>
      <c r="O85" s="46" t="s">
        <v>59</v>
      </c>
      <c r="P85" s="46">
        <v>0</v>
      </c>
      <c r="Q85" s="46" t="s">
        <v>59</v>
      </c>
      <c r="R85" s="46">
        <v>0</v>
      </c>
      <c r="S85" s="46">
        <v>0</v>
      </c>
      <c r="T85" s="46">
        <v>100</v>
      </c>
      <c r="U85" s="46">
        <v>0</v>
      </c>
      <c r="V85" s="46">
        <v>0</v>
      </c>
      <c r="W85" s="46">
        <v>0</v>
      </c>
      <c r="X85" s="46">
        <v>0</v>
      </c>
      <c r="Y85" s="46" t="s">
        <v>59</v>
      </c>
      <c r="Z85" s="46">
        <v>0</v>
      </c>
      <c r="AA85" s="46">
        <v>33.333333333333329</v>
      </c>
      <c r="AB85" s="46">
        <v>0</v>
      </c>
      <c r="AC85" s="46">
        <v>0</v>
      </c>
      <c r="AD85" s="46">
        <v>0</v>
      </c>
      <c r="AE85" s="46">
        <v>0</v>
      </c>
      <c r="AF85" s="46">
        <v>0</v>
      </c>
      <c r="AG85" s="46" t="s">
        <v>59</v>
      </c>
      <c r="AH85" s="46" t="s">
        <v>59</v>
      </c>
      <c r="AI85" s="46">
        <v>0</v>
      </c>
      <c r="AJ85" s="46" t="s">
        <v>59</v>
      </c>
      <c r="AK85" s="46">
        <v>33.333333333333329</v>
      </c>
      <c r="AL85" s="46" t="s">
        <v>59</v>
      </c>
      <c r="AM85" s="46" t="s">
        <v>59</v>
      </c>
      <c r="AN85" s="46">
        <v>0</v>
      </c>
      <c r="AO85" s="46">
        <v>0</v>
      </c>
      <c r="AP85" s="46" t="s">
        <v>59</v>
      </c>
      <c r="AQ85" s="46">
        <v>0</v>
      </c>
      <c r="AR85" s="46">
        <v>0</v>
      </c>
      <c r="AS85" s="46">
        <v>0</v>
      </c>
      <c r="AT85" s="46" t="s">
        <v>59</v>
      </c>
      <c r="AU85" s="46">
        <v>0</v>
      </c>
      <c r="AV85" s="46">
        <v>100</v>
      </c>
      <c r="AW85" s="46">
        <v>0</v>
      </c>
      <c r="AX85" s="46" t="s">
        <v>59</v>
      </c>
      <c r="AY85" s="46">
        <v>0</v>
      </c>
      <c r="AZ85" s="46" t="s">
        <v>59</v>
      </c>
      <c r="BA85" s="46">
        <v>100</v>
      </c>
      <c r="BB85" s="46">
        <v>0</v>
      </c>
      <c r="BC85" s="46">
        <v>0</v>
      </c>
      <c r="BD85" s="46">
        <v>0</v>
      </c>
      <c r="BE85" s="46">
        <v>0</v>
      </c>
      <c r="BF85" s="46" t="s">
        <v>59</v>
      </c>
      <c r="BG85" s="46">
        <v>0</v>
      </c>
      <c r="BH85" s="46">
        <v>100</v>
      </c>
      <c r="BI85" s="46">
        <v>100</v>
      </c>
      <c r="BJ85" s="46">
        <v>33.333333333333329</v>
      </c>
      <c r="BK85" s="46">
        <v>0</v>
      </c>
      <c r="BL85" s="46">
        <v>0</v>
      </c>
      <c r="BM85" s="46">
        <v>0</v>
      </c>
      <c r="BN85" s="46">
        <v>0</v>
      </c>
    </row>
    <row r="86" spans="1:66" x14ac:dyDescent="0.2">
      <c r="A86" t="s">
        <v>436</v>
      </c>
      <c r="B86" t="s">
        <v>427</v>
      </c>
      <c r="C86" t="s">
        <v>61</v>
      </c>
      <c r="D86" t="s">
        <v>411</v>
      </c>
      <c r="E86" t="s">
        <v>437</v>
      </c>
      <c r="F86">
        <v>18</v>
      </c>
      <c r="G86" t="s">
        <v>227</v>
      </c>
      <c r="H86" t="s">
        <v>438</v>
      </c>
      <c r="I86" s="46">
        <v>0</v>
      </c>
      <c r="J86" s="46">
        <v>0</v>
      </c>
      <c r="K86" s="46">
        <v>0</v>
      </c>
      <c r="L86" s="46">
        <v>100</v>
      </c>
      <c r="M86" s="46">
        <v>0</v>
      </c>
      <c r="N86" s="46" t="s">
        <v>59</v>
      </c>
      <c r="O86" s="46" t="s">
        <v>59</v>
      </c>
      <c r="P86" s="46">
        <v>0</v>
      </c>
      <c r="Q86" s="46">
        <v>0</v>
      </c>
      <c r="R86" s="46">
        <v>0</v>
      </c>
      <c r="S86" s="46">
        <v>0</v>
      </c>
      <c r="T86" s="46">
        <v>100</v>
      </c>
      <c r="U86" s="46">
        <v>0</v>
      </c>
      <c r="V86" s="46">
        <v>0</v>
      </c>
      <c r="W86" s="46">
        <v>0</v>
      </c>
      <c r="X86" s="46">
        <v>0</v>
      </c>
      <c r="Y86" s="46">
        <v>0</v>
      </c>
      <c r="Z86" s="46" t="s">
        <v>59</v>
      </c>
      <c r="AA86" s="46">
        <v>0</v>
      </c>
      <c r="AB86" s="46">
        <v>0</v>
      </c>
      <c r="AC86" s="46">
        <v>0</v>
      </c>
      <c r="AD86" s="46">
        <v>0</v>
      </c>
      <c r="AE86" s="46">
        <v>0</v>
      </c>
      <c r="AF86" s="46" t="s">
        <v>59</v>
      </c>
      <c r="AG86" s="46" t="s">
        <v>59</v>
      </c>
      <c r="AH86" s="46" t="s">
        <v>59</v>
      </c>
      <c r="AI86" s="46">
        <v>0</v>
      </c>
      <c r="AJ86" s="46" t="s">
        <v>59</v>
      </c>
      <c r="AK86" s="46">
        <v>33.333333333333329</v>
      </c>
      <c r="AL86" s="46" t="s">
        <v>59</v>
      </c>
      <c r="AM86" s="46" t="s">
        <v>59</v>
      </c>
      <c r="AN86" s="46" t="s">
        <v>59</v>
      </c>
      <c r="AO86" s="46">
        <v>0</v>
      </c>
      <c r="AP86" s="46" t="s">
        <v>59</v>
      </c>
      <c r="AQ86" s="46">
        <v>0</v>
      </c>
      <c r="AR86" s="46">
        <v>0</v>
      </c>
      <c r="AS86" s="46">
        <v>0</v>
      </c>
      <c r="AT86" s="46">
        <v>100</v>
      </c>
      <c r="AU86" s="46">
        <v>0</v>
      </c>
      <c r="AV86" s="46">
        <v>0</v>
      </c>
      <c r="AW86" s="46">
        <v>0</v>
      </c>
      <c r="AX86" s="46" t="s">
        <v>59</v>
      </c>
      <c r="AY86" s="46">
        <v>0</v>
      </c>
      <c r="AZ86" s="46" t="s">
        <v>59</v>
      </c>
      <c r="BA86" s="46">
        <v>33.333333333333329</v>
      </c>
      <c r="BB86" s="46">
        <v>0</v>
      </c>
      <c r="BC86" s="46">
        <v>0</v>
      </c>
      <c r="BD86" s="46">
        <v>0</v>
      </c>
      <c r="BE86" s="46">
        <v>0</v>
      </c>
      <c r="BF86" s="46">
        <v>0</v>
      </c>
      <c r="BG86" s="46">
        <v>0</v>
      </c>
      <c r="BH86" s="46" t="s">
        <v>59</v>
      </c>
      <c r="BI86" s="46">
        <v>100</v>
      </c>
      <c r="BJ86" s="46">
        <v>33.333333333333329</v>
      </c>
      <c r="BK86" s="46">
        <v>0</v>
      </c>
      <c r="BL86" s="46">
        <v>33.333333333333329</v>
      </c>
      <c r="BM86" s="46">
        <v>0</v>
      </c>
      <c r="BN86" s="46">
        <v>0</v>
      </c>
    </row>
    <row r="87" spans="1:66" x14ac:dyDescent="0.2">
      <c r="A87" t="s">
        <v>439</v>
      </c>
      <c r="B87" t="s">
        <v>427</v>
      </c>
      <c r="C87" t="s">
        <v>61</v>
      </c>
      <c r="D87" t="s">
        <v>411</v>
      </c>
      <c r="E87" t="s">
        <v>440</v>
      </c>
      <c r="F87">
        <v>18</v>
      </c>
      <c r="G87" t="s">
        <v>227</v>
      </c>
      <c r="H87" t="s">
        <v>441</v>
      </c>
      <c r="I87" s="46">
        <v>0</v>
      </c>
      <c r="J87" s="46" t="s">
        <v>59</v>
      </c>
      <c r="K87" s="46" t="s">
        <v>59</v>
      </c>
      <c r="L87" s="46" t="s">
        <v>59</v>
      </c>
      <c r="M87" s="46" t="s">
        <v>59</v>
      </c>
      <c r="N87" s="46" t="s">
        <v>59</v>
      </c>
      <c r="O87" s="46" t="s">
        <v>59</v>
      </c>
      <c r="P87" s="46" t="s">
        <v>59</v>
      </c>
      <c r="Q87" s="46" t="s">
        <v>59</v>
      </c>
      <c r="R87" s="46" t="s">
        <v>59</v>
      </c>
      <c r="S87" s="46" t="s">
        <v>59</v>
      </c>
      <c r="T87" s="46" t="s">
        <v>59</v>
      </c>
      <c r="U87" s="46" t="s">
        <v>59</v>
      </c>
      <c r="V87" s="46">
        <v>0</v>
      </c>
      <c r="W87" s="46">
        <v>100</v>
      </c>
      <c r="X87" s="46" t="s">
        <v>59</v>
      </c>
      <c r="Y87" s="46">
        <v>0</v>
      </c>
      <c r="Z87" s="46" t="s">
        <v>59</v>
      </c>
      <c r="AA87" s="46" t="s">
        <v>59</v>
      </c>
      <c r="AB87" s="46">
        <v>0</v>
      </c>
      <c r="AC87" s="46" t="s">
        <v>59</v>
      </c>
      <c r="AD87" s="46" t="s">
        <v>59</v>
      </c>
      <c r="AE87" s="46">
        <v>100</v>
      </c>
      <c r="AF87" s="46">
        <v>0</v>
      </c>
      <c r="AG87" s="46" t="s">
        <v>59</v>
      </c>
      <c r="AH87" s="46" t="s">
        <v>59</v>
      </c>
      <c r="AI87" s="46" t="s">
        <v>59</v>
      </c>
      <c r="AJ87" s="46">
        <v>33.333333333333329</v>
      </c>
      <c r="AK87" s="46" t="s">
        <v>59</v>
      </c>
      <c r="AL87" s="46" t="s">
        <v>59</v>
      </c>
      <c r="AM87" s="46" t="s">
        <v>59</v>
      </c>
      <c r="AN87" s="46" t="s">
        <v>59</v>
      </c>
      <c r="AO87" s="46" t="s">
        <v>59</v>
      </c>
      <c r="AP87" s="46" t="s">
        <v>59</v>
      </c>
      <c r="AQ87" s="46" t="s">
        <v>59</v>
      </c>
      <c r="AR87" s="46" t="s">
        <v>59</v>
      </c>
      <c r="AS87" s="46">
        <v>0</v>
      </c>
      <c r="AT87" s="46">
        <v>100</v>
      </c>
      <c r="AU87" s="46">
        <v>0</v>
      </c>
      <c r="AV87" s="46">
        <v>100</v>
      </c>
      <c r="AW87" s="46">
        <v>0</v>
      </c>
      <c r="AX87" s="46" t="s">
        <v>59</v>
      </c>
      <c r="AY87" s="46" t="s">
        <v>59</v>
      </c>
      <c r="AZ87" s="46" t="s">
        <v>59</v>
      </c>
      <c r="BA87" s="46" t="s">
        <v>59</v>
      </c>
      <c r="BB87" s="46" t="s">
        <v>59</v>
      </c>
      <c r="BC87" s="46">
        <v>0</v>
      </c>
      <c r="BD87" s="46">
        <v>100</v>
      </c>
      <c r="BE87" s="46" t="s">
        <v>59</v>
      </c>
      <c r="BF87" s="46" t="s">
        <v>59</v>
      </c>
      <c r="BG87" s="46">
        <v>0</v>
      </c>
      <c r="BH87" s="46" t="s">
        <v>59</v>
      </c>
      <c r="BI87" s="46" t="s">
        <v>59</v>
      </c>
      <c r="BJ87" s="46">
        <v>33.333333333333329</v>
      </c>
      <c r="BK87" s="46" t="s">
        <v>59</v>
      </c>
      <c r="BL87" s="46" t="s">
        <v>59</v>
      </c>
      <c r="BM87" s="46" t="s">
        <v>59</v>
      </c>
      <c r="BN87" s="46" t="s">
        <v>59</v>
      </c>
    </row>
    <row r="88" spans="1:66" x14ac:dyDescent="0.2">
      <c r="A88" t="s">
        <v>442</v>
      </c>
      <c r="B88" t="s">
        <v>443</v>
      </c>
      <c r="C88" t="s">
        <v>61</v>
      </c>
      <c r="D88" t="s">
        <v>411</v>
      </c>
      <c r="E88" t="s">
        <v>444</v>
      </c>
      <c r="F88">
        <v>18</v>
      </c>
      <c r="G88" t="s">
        <v>235</v>
      </c>
      <c r="H88" t="s">
        <v>445</v>
      </c>
      <c r="I88" s="46">
        <v>0</v>
      </c>
      <c r="J88" s="46">
        <v>0</v>
      </c>
      <c r="K88" s="46">
        <v>0</v>
      </c>
      <c r="L88" s="46" t="s">
        <v>59</v>
      </c>
      <c r="M88" s="46">
        <v>0</v>
      </c>
      <c r="N88" s="46">
        <v>100</v>
      </c>
      <c r="O88" s="46" t="s">
        <v>59</v>
      </c>
      <c r="P88" s="46">
        <v>0</v>
      </c>
      <c r="Q88" s="46">
        <v>0</v>
      </c>
      <c r="R88" s="46">
        <v>0</v>
      </c>
      <c r="S88" s="46">
        <v>0</v>
      </c>
      <c r="T88" s="46" t="s">
        <v>59</v>
      </c>
      <c r="U88" s="46">
        <v>0</v>
      </c>
      <c r="V88" s="46">
        <v>0</v>
      </c>
      <c r="W88" s="46">
        <v>100</v>
      </c>
      <c r="X88" s="46">
        <v>0</v>
      </c>
      <c r="Y88" s="46">
        <v>0</v>
      </c>
      <c r="Z88" s="46">
        <v>100</v>
      </c>
      <c r="AA88" s="46">
        <v>0</v>
      </c>
      <c r="AB88" s="46">
        <v>100</v>
      </c>
      <c r="AC88" s="46">
        <v>100</v>
      </c>
      <c r="AD88" s="46">
        <v>0</v>
      </c>
      <c r="AE88" s="46">
        <v>0</v>
      </c>
      <c r="AF88" s="46">
        <v>100</v>
      </c>
      <c r="AG88" s="46">
        <v>0</v>
      </c>
      <c r="AH88" s="46">
        <v>0</v>
      </c>
      <c r="AI88" s="46">
        <v>0</v>
      </c>
      <c r="AJ88" s="46" t="s">
        <v>59</v>
      </c>
      <c r="AK88" s="46">
        <v>0</v>
      </c>
      <c r="AL88" s="46">
        <v>0</v>
      </c>
      <c r="AM88" s="46">
        <v>100</v>
      </c>
      <c r="AN88" s="46" t="s">
        <v>59</v>
      </c>
      <c r="AO88" s="46">
        <v>66.666666666666657</v>
      </c>
      <c r="AP88" s="46">
        <v>0</v>
      </c>
      <c r="AQ88" s="46">
        <v>0</v>
      </c>
      <c r="AR88" s="46">
        <v>0</v>
      </c>
      <c r="AS88" s="46">
        <v>0</v>
      </c>
      <c r="AT88" s="46">
        <v>100</v>
      </c>
      <c r="AU88" s="46">
        <v>66.666666666666657</v>
      </c>
      <c r="AV88" s="46">
        <v>0</v>
      </c>
      <c r="AW88" s="46" t="s">
        <v>59</v>
      </c>
      <c r="AX88" s="46">
        <v>0</v>
      </c>
      <c r="AY88" s="46">
        <v>0</v>
      </c>
      <c r="AZ88" s="46">
        <v>0</v>
      </c>
      <c r="BA88" s="46" t="s">
        <v>59</v>
      </c>
      <c r="BB88" s="46">
        <v>0</v>
      </c>
      <c r="BC88" s="46">
        <v>0</v>
      </c>
      <c r="BD88" s="46">
        <v>0</v>
      </c>
      <c r="BE88" s="46">
        <v>100</v>
      </c>
      <c r="BF88" s="46">
        <v>100</v>
      </c>
      <c r="BG88" s="46">
        <v>0</v>
      </c>
      <c r="BH88" s="46" t="s">
        <v>59</v>
      </c>
      <c r="BI88" s="46" t="s">
        <v>59</v>
      </c>
      <c r="BJ88" s="46">
        <v>100</v>
      </c>
      <c r="BK88" s="46">
        <v>0</v>
      </c>
      <c r="BL88" s="46">
        <v>0</v>
      </c>
      <c r="BM88" s="46">
        <v>0</v>
      </c>
      <c r="BN88" s="46">
        <v>66.666666666666657</v>
      </c>
    </row>
    <row r="89" spans="1:66" x14ac:dyDescent="0.2">
      <c r="A89" t="s">
        <v>446</v>
      </c>
      <c r="B89" t="s">
        <v>443</v>
      </c>
      <c r="C89" t="s">
        <v>61</v>
      </c>
      <c r="D89" t="s">
        <v>411</v>
      </c>
      <c r="E89" t="s">
        <v>447</v>
      </c>
      <c r="F89">
        <v>18</v>
      </c>
      <c r="G89" t="s">
        <v>235</v>
      </c>
      <c r="H89" t="s">
        <v>448</v>
      </c>
      <c r="I89" s="46">
        <v>0</v>
      </c>
      <c r="J89" s="46" t="s">
        <v>59</v>
      </c>
      <c r="K89" s="46">
        <v>33.333333333333329</v>
      </c>
      <c r="L89" s="46" t="s">
        <v>59</v>
      </c>
      <c r="M89" s="46">
        <v>0</v>
      </c>
      <c r="N89" s="46">
        <v>0</v>
      </c>
      <c r="O89" s="46">
        <v>0</v>
      </c>
      <c r="P89" s="46">
        <v>0</v>
      </c>
      <c r="Q89" s="46">
        <v>0</v>
      </c>
      <c r="R89" s="46">
        <v>0</v>
      </c>
      <c r="S89" s="46">
        <v>0</v>
      </c>
      <c r="T89" s="46">
        <v>100</v>
      </c>
      <c r="U89" s="46">
        <v>0</v>
      </c>
      <c r="V89" s="46">
        <v>0</v>
      </c>
      <c r="W89" s="46" t="s">
        <v>59</v>
      </c>
      <c r="X89" s="46">
        <v>66.666666666666657</v>
      </c>
      <c r="Y89" s="46" t="s">
        <v>59</v>
      </c>
      <c r="Z89" s="46">
        <v>0</v>
      </c>
      <c r="AA89" s="46">
        <v>0</v>
      </c>
      <c r="AB89" s="46">
        <v>100</v>
      </c>
      <c r="AC89" s="46" t="s">
        <v>59</v>
      </c>
      <c r="AD89" s="46" t="s">
        <v>59</v>
      </c>
      <c r="AE89" s="46" t="s">
        <v>59</v>
      </c>
      <c r="AF89" s="46">
        <v>0</v>
      </c>
      <c r="AG89" s="46" t="s">
        <v>59</v>
      </c>
      <c r="AH89" s="46">
        <v>0</v>
      </c>
      <c r="AI89" s="46">
        <v>100</v>
      </c>
      <c r="AJ89" s="46" t="s">
        <v>59</v>
      </c>
      <c r="AK89" s="46">
        <v>66.666666666666657</v>
      </c>
      <c r="AL89" s="46">
        <v>0</v>
      </c>
      <c r="AM89" s="46">
        <v>0</v>
      </c>
      <c r="AN89" s="46" t="s">
        <v>59</v>
      </c>
      <c r="AO89" s="46" t="s">
        <v>59</v>
      </c>
      <c r="AP89" s="46" t="s">
        <v>59</v>
      </c>
      <c r="AQ89" s="46">
        <v>0</v>
      </c>
      <c r="AR89" s="46">
        <v>0</v>
      </c>
      <c r="AS89" s="46">
        <v>0</v>
      </c>
      <c r="AT89" s="46" t="s">
        <v>59</v>
      </c>
      <c r="AU89" s="46" t="s">
        <v>59</v>
      </c>
      <c r="AV89" s="46">
        <v>0</v>
      </c>
      <c r="AW89" s="46" t="s">
        <v>59</v>
      </c>
      <c r="AX89" s="46">
        <v>0</v>
      </c>
      <c r="AY89" s="46">
        <v>0</v>
      </c>
      <c r="AZ89" s="46">
        <v>0</v>
      </c>
      <c r="BA89" s="46" t="s">
        <v>59</v>
      </c>
      <c r="BB89" s="46">
        <v>0</v>
      </c>
      <c r="BC89" s="46">
        <v>0</v>
      </c>
      <c r="BD89" s="46">
        <v>0</v>
      </c>
      <c r="BE89" s="46" t="s">
        <v>59</v>
      </c>
      <c r="BF89" s="46">
        <v>100</v>
      </c>
      <c r="BG89" s="46">
        <v>0</v>
      </c>
      <c r="BH89" s="46" t="s">
        <v>59</v>
      </c>
      <c r="BI89" s="46" t="s">
        <v>59</v>
      </c>
      <c r="BJ89" s="46">
        <v>0</v>
      </c>
      <c r="BK89" s="46">
        <v>0</v>
      </c>
      <c r="BL89" s="46">
        <v>100</v>
      </c>
      <c r="BM89" s="46">
        <v>0</v>
      </c>
      <c r="BN89" s="46">
        <v>0</v>
      </c>
    </row>
    <row r="90" spans="1:66" x14ac:dyDescent="0.2">
      <c r="A90" t="s">
        <v>449</v>
      </c>
      <c r="B90" t="s">
        <v>443</v>
      </c>
      <c r="C90" t="s">
        <v>61</v>
      </c>
      <c r="D90" t="s">
        <v>411</v>
      </c>
      <c r="E90" t="s">
        <v>450</v>
      </c>
      <c r="F90">
        <v>18</v>
      </c>
      <c r="G90" t="s">
        <v>235</v>
      </c>
      <c r="H90" t="s">
        <v>451</v>
      </c>
      <c r="I90" s="46">
        <v>0</v>
      </c>
      <c r="J90" s="46">
        <v>0</v>
      </c>
      <c r="K90" s="46">
        <v>0</v>
      </c>
      <c r="L90" s="46">
        <v>0</v>
      </c>
      <c r="M90" s="46" t="s">
        <v>59</v>
      </c>
      <c r="N90" s="46" t="s">
        <v>59</v>
      </c>
      <c r="O90" s="46" t="s">
        <v>59</v>
      </c>
      <c r="P90" s="46">
        <v>0</v>
      </c>
      <c r="Q90" s="46" t="s">
        <v>59</v>
      </c>
      <c r="R90" s="46">
        <v>0</v>
      </c>
      <c r="S90" s="46">
        <v>0</v>
      </c>
      <c r="T90" s="46">
        <v>100</v>
      </c>
      <c r="U90" s="46">
        <v>0</v>
      </c>
      <c r="V90" s="46">
        <v>0</v>
      </c>
      <c r="W90" s="46">
        <v>0</v>
      </c>
      <c r="X90" s="46">
        <v>66.666666666666657</v>
      </c>
      <c r="Y90" s="46" t="s">
        <v>59</v>
      </c>
      <c r="Z90" s="46">
        <v>0</v>
      </c>
      <c r="AA90" s="46">
        <v>0</v>
      </c>
      <c r="AB90" s="46">
        <v>0</v>
      </c>
      <c r="AC90" s="46">
        <v>66.666666666666657</v>
      </c>
      <c r="AD90" s="46">
        <v>0</v>
      </c>
      <c r="AE90" s="46">
        <v>0</v>
      </c>
      <c r="AF90" s="46">
        <v>0</v>
      </c>
      <c r="AG90" s="46" t="s">
        <v>59</v>
      </c>
      <c r="AH90" s="46" t="s">
        <v>59</v>
      </c>
      <c r="AI90" s="46">
        <v>100</v>
      </c>
      <c r="AJ90" s="46" t="s">
        <v>59</v>
      </c>
      <c r="AK90" s="46">
        <v>66.666666666666657</v>
      </c>
      <c r="AL90" s="46">
        <v>0</v>
      </c>
      <c r="AM90" s="46">
        <v>100</v>
      </c>
      <c r="AN90" s="46">
        <v>66.666666666666657</v>
      </c>
      <c r="AO90" s="46">
        <v>66.666666666666657</v>
      </c>
      <c r="AP90" s="46" t="s">
        <v>59</v>
      </c>
      <c r="AQ90" s="46">
        <v>0</v>
      </c>
      <c r="AR90" s="46">
        <v>0</v>
      </c>
      <c r="AS90" s="46">
        <v>0</v>
      </c>
      <c r="AT90" s="46" t="s">
        <v>59</v>
      </c>
      <c r="AU90" s="46">
        <v>0</v>
      </c>
      <c r="AV90" s="46">
        <v>0</v>
      </c>
      <c r="AW90" s="46">
        <v>0</v>
      </c>
      <c r="AX90" s="46" t="s">
        <v>59</v>
      </c>
      <c r="AY90" s="46">
        <v>0</v>
      </c>
      <c r="AZ90" s="46">
        <v>0</v>
      </c>
      <c r="BA90" s="46">
        <v>100</v>
      </c>
      <c r="BB90" s="46">
        <v>100</v>
      </c>
      <c r="BC90" s="46">
        <v>0</v>
      </c>
      <c r="BD90" s="46">
        <v>0</v>
      </c>
      <c r="BE90" s="46">
        <v>0</v>
      </c>
      <c r="BF90" s="46">
        <v>100</v>
      </c>
      <c r="BG90" s="46">
        <v>0</v>
      </c>
      <c r="BH90" s="46">
        <v>0</v>
      </c>
      <c r="BI90" s="46" t="s">
        <v>59</v>
      </c>
      <c r="BJ90" s="46">
        <v>0</v>
      </c>
      <c r="BK90" s="46">
        <v>0</v>
      </c>
      <c r="BL90" s="46">
        <v>0</v>
      </c>
      <c r="BM90" s="46">
        <v>0</v>
      </c>
      <c r="BN90" s="46">
        <v>0</v>
      </c>
    </row>
    <row r="91" spans="1:66" x14ac:dyDescent="0.2">
      <c r="A91" t="s">
        <v>452</v>
      </c>
      <c r="B91" t="s">
        <v>443</v>
      </c>
      <c r="C91" t="s">
        <v>61</v>
      </c>
      <c r="D91" t="s">
        <v>411</v>
      </c>
      <c r="E91" t="s">
        <v>453</v>
      </c>
      <c r="F91">
        <v>18</v>
      </c>
      <c r="G91" t="s">
        <v>235</v>
      </c>
      <c r="H91" t="s">
        <v>454</v>
      </c>
      <c r="I91" s="46">
        <v>0</v>
      </c>
      <c r="J91" s="46">
        <v>0</v>
      </c>
      <c r="K91" s="46">
        <v>0</v>
      </c>
      <c r="L91" s="46">
        <v>0</v>
      </c>
      <c r="M91" s="46">
        <v>0</v>
      </c>
      <c r="N91" s="46">
        <v>0</v>
      </c>
      <c r="O91" s="46" t="s">
        <v>59</v>
      </c>
      <c r="P91" s="46">
        <v>0</v>
      </c>
      <c r="Q91" s="46">
        <v>0</v>
      </c>
      <c r="R91" s="46">
        <v>0</v>
      </c>
      <c r="S91" s="46">
        <v>0</v>
      </c>
      <c r="T91" s="46">
        <v>100</v>
      </c>
      <c r="U91" s="46">
        <v>0</v>
      </c>
      <c r="V91" s="46">
        <v>0</v>
      </c>
      <c r="W91" s="46">
        <v>0</v>
      </c>
      <c r="X91" s="46">
        <v>0</v>
      </c>
      <c r="Y91" s="46">
        <v>0</v>
      </c>
      <c r="Z91" s="46" t="s">
        <v>59</v>
      </c>
      <c r="AA91" s="46">
        <v>0</v>
      </c>
      <c r="AB91" s="46">
        <v>100</v>
      </c>
      <c r="AC91" s="46">
        <v>0</v>
      </c>
      <c r="AD91" s="46">
        <v>0</v>
      </c>
      <c r="AE91" s="46">
        <v>0</v>
      </c>
      <c r="AF91" s="46" t="s">
        <v>59</v>
      </c>
      <c r="AG91" s="46" t="s">
        <v>59</v>
      </c>
      <c r="AH91" s="46" t="s">
        <v>59</v>
      </c>
      <c r="AI91" s="46">
        <v>0</v>
      </c>
      <c r="AJ91" s="46" t="s">
        <v>59</v>
      </c>
      <c r="AK91" s="46">
        <v>66.666666666666657</v>
      </c>
      <c r="AL91" s="46">
        <v>0</v>
      </c>
      <c r="AM91" s="46">
        <v>0</v>
      </c>
      <c r="AN91" s="46" t="s">
        <v>59</v>
      </c>
      <c r="AO91" s="46">
        <v>0</v>
      </c>
      <c r="AP91" s="46" t="s">
        <v>59</v>
      </c>
      <c r="AQ91" s="46">
        <v>0</v>
      </c>
      <c r="AR91" s="46">
        <v>0</v>
      </c>
      <c r="AS91" s="46">
        <v>0</v>
      </c>
      <c r="AT91" s="46">
        <v>100</v>
      </c>
      <c r="AU91" s="46">
        <v>0</v>
      </c>
      <c r="AV91" s="46">
        <v>0</v>
      </c>
      <c r="AW91" s="46">
        <v>0</v>
      </c>
      <c r="AX91" s="46" t="s">
        <v>59</v>
      </c>
      <c r="AY91" s="46" t="s">
        <v>59</v>
      </c>
      <c r="AZ91" s="46">
        <v>0</v>
      </c>
      <c r="BA91" s="46">
        <v>66.666666666666657</v>
      </c>
      <c r="BB91" s="46">
        <v>0</v>
      </c>
      <c r="BC91" s="46">
        <v>0</v>
      </c>
      <c r="BD91" s="46">
        <v>0</v>
      </c>
      <c r="BE91" s="46">
        <v>0</v>
      </c>
      <c r="BF91" s="46">
        <v>0</v>
      </c>
      <c r="BG91" s="46">
        <v>0</v>
      </c>
      <c r="BH91" s="46" t="s">
        <v>59</v>
      </c>
      <c r="BI91" s="46" t="s">
        <v>59</v>
      </c>
      <c r="BJ91" s="46">
        <v>0</v>
      </c>
      <c r="BK91" s="46">
        <v>0</v>
      </c>
      <c r="BL91" s="46">
        <v>0</v>
      </c>
      <c r="BM91" s="46">
        <v>0</v>
      </c>
      <c r="BN91" s="46">
        <v>0</v>
      </c>
    </row>
    <row r="92" spans="1:66" x14ac:dyDescent="0.2">
      <c r="A92" t="s">
        <v>455</v>
      </c>
      <c r="B92" t="s">
        <v>443</v>
      </c>
      <c r="C92" t="s">
        <v>61</v>
      </c>
      <c r="D92" t="s">
        <v>411</v>
      </c>
      <c r="E92" t="s">
        <v>456</v>
      </c>
      <c r="F92">
        <v>18</v>
      </c>
      <c r="G92" t="s">
        <v>235</v>
      </c>
      <c r="H92" t="s">
        <v>457</v>
      </c>
      <c r="I92" s="46" t="s">
        <v>59</v>
      </c>
      <c r="J92" s="46" t="s">
        <v>59</v>
      </c>
      <c r="K92" s="46" t="s">
        <v>59</v>
      </c>
      <c r="L92" s="46" t="s">
        <v>59</v>
      </c>
      <c r="M92" s="46" t="s">
        <v>59</v>
      </c>
      <c r="N92" s="46" t="s">
        <v>59</v>
      </c>
      <c r="O92" s="46" t="s">
        <v>59</v>
      </c>
      <c r="P92" s="46" t="s">
        <v>59</v>
      </c>
      <c r="Q92" s="46" t="s">
        <v>59</v>
      </c>
      <c r="R92" s="46" t="s">
        <v>59</v>
      </c>
      <c r="S92" s="46" t="s">
        <v>59</v>
      </c>
      <c r="T92" s="46" t="s">
        <v>59</v>
      </c>
      <c r="U92" s="46" t="s">
        <v>59</v>
      </c>
      <c r="V92" s="46">
        <v>0</v>
      </c>
      <c r="W92" s="46" t="s">
        <v>59</v>
      </c>
      <c r="X92" s="46" t="s">
        <v>59</v>
      </c>
      <c r="Y92" s="46">
        <v>66.666666666666657</v>
      </c>
      <c r="Z92" s="46" t="s">
        <v>59</v>
      </c>
      <c r="AA92" s="46" t="s">
        <v>59</v>
      </c>
      <c r="AB92" s="46">
        <v>100</v>
      </c>
      <c r="AC92" s="46" t="s">
        <v>59</v>
      </c>
      <c r="AD92" s="46" t="s">
        <v>59</v>
      </c>
      <c r="AE92" s="46" t="s">
        <v>59</v>
      </c>
      <c r="AF92" s="46" t="s">
        <v>59</v>
      </c>
      <c r="AG92" s="46" t="s">
        <v>59</v>
      </c>
      <c r="AH92" s="46" t="s">
        <v>59</v>
      </c>
      <c r="AI92" s="46" t="s">
        <v>59</v>
      </c>
      <c r="AJ92" s="46">
        <v>33.333333333333329</v>
      </c>
      <c r="AK92" s="46">
        <v>66.666666666666657</v>
      </c>
      <c r="AL92" s="46" t="s">
        <v>59</v>
      </c>
      <c r="AM92" s="46">
        <v>100</v>
      </c>
      <c r="AN92" s="46" t="s">
        <v>59</v>
      </c>
      <c r="AO92" s="46">
        <v>66.666666666666657</v>
      </c>
      <c r="AP92" s="46" t="s">
        <v>59</v>
      </c>
      <c r="AQ92" s="46" t="s">
        <v>59</v>
      </c>
      <c r="AR92" s="46" t="s">
        <v>59</v>
      </c>
      <c r="AS92" s="46">
        <v>66.666666666666657</v>
      </c>
      <c r="AT92" s="46">
        <v>100</v>
      </c>
      <c r="AU92" s="46" t="s">
        <v>59</v>
      </c>
      <c r="AV92" s="46" t="s">
        <v>59</v>
      </c>
      <c r="AW92" s="46" t="s">
        <v>59</v>
      </c>
      <c r="AX92" s="46">
        <v>0</v>
      </c>
      <c r="AY92" s="46" t="s">
        <v>59</v>
      </c>
      <c r="AZ92" s="46">
        <v>100</v>
      </c>
      <c r="BA92" s="46" t="s">
        <v>59</v>
      </c>
      <c r="BB92" s="46" t="s">
        <v>59</v>
      </c>
      <c r="BC92" s="46">
        <v>0</v>
      </c>
      <c r="BD92" s="46" t="s">
        <v>59</v>
      </c>
      <c r="BE92" s="46" t="s">
        <v>59</v>
      </c>
      <c r="BF92" s="46" t="s">
        <v>59</v>
      </c>
      <c r="BG92" s="46">
        <v>0</v>
      </c>
      <c r="BH92" s="46" t="s">
        <v>59</v>
      </c>
      <c r="BI92" s="46" t="s">
        <v>59</v>
      </c>
      <c r="BJ92" s="46" t="s">
        <v>59</v>
      </c>
      <c r="BK92" s="46" t="s">
        <v>59</v>
      </c>
      <c r="BL92" s="46" t="s">
        <v>59</v>
      </c>
      <c r="BM92" s="46" t="s">
        <v>59</v>
      </c>
      <c r="BN92" s="46" t="s">
        <v>59</v>
      </c>
    </row>
    <row r="93" spans="1:66" x14ac:dyDescent="0.2">
      <c r="A93" t="s">
        <v>458</v>
      </c>
      <c r="B93" t="s">
        <v>459</v>
      </c>
      <c r="C93" t="s">
        <v>61</v>
      </c>
      <c r="D93" t="s">
        <v>411</v>
      </c>
      <c r="E93" t="s">
        <v>460</v>
      </c>
      <c r="F93">
        <v>18</v>
      </c>
      <c r="G93" t="s">
        <v>243</v>
      </c>
      <c r="H93" t="s">
        <v>461</v>
      </c>
      <c r="I93" s="46" t="s">
        <v>59</v>
      </c>
      <c r="J93" s="46" t="s">
        <v>59</v>
      </c>
      <c r="K93" s="46" t="s">
        <v>59</v>
      </c>
      <c r="L93" s="46" t="s">
        <v>59</v>
      </c>
      <c r="M93" s="46">
        <v>100</v>
      </c>
      <c r="N93" s="46" t="s">
        <v>59</v>
      </c>
      <c r="O93" s="46" t="s">
        <v>59</v>
      </c>
      <c r="P93" s="46" t="s">
        <v>59</v>
      </c>
      <c r="Q93" s="46" t="s">
        <v>59</v>
      </c>
      <c r="R93" s="46" t="s">
        <v>59</v>
      </c>
      <c r="S93" s="46">
        <v>33.333333333333329</v>
      </c>
      <c r="T93" s="46" t="s">
        <v>59</v>
      </c>
      <c r="U93" s="46" t="s">
        <v>59</v>
      </c>
      <c r="V93" s="46">
        <v>0</v>
      </c>
      <c r="W93" s="46" t="s">
        <v>59</v>
      </c>
      <c r="X93" s="46">
        <v>66.666666666666657</v>
      </c>
      <c r="Y93" s="46" t="s">
        <v>59</v>
      </c>
      <c r="Z93" s="46" t="s">
        <v>59</v>
      </c>
      <c r="AA93" s="46">
        <v>33.333333333333329</v>
      </c>
      <c r="AB93" s="46">
        <v>33.333333333333329</v>
      </c>
      <c r="AC93" s="46">
        <v>66.666666666666657</v>
      </c>
      <c r="AD93" s="46">
        <v>33.333333333333329</v>
      </c>
      <c r="AE93" s="46">
        <v>0</v>
      </c>
      <c r="AF93" s="46" t="s">
        <v>59</v>
      </c>
      <c r="AG93" s="46" t="s">
        <v>59</v>
      </c>
      <c r="AH93" s="46">
        <v>0</v>
      </c>
      <c r="AI93" s="46">
        <v>66.666666666666657</v>
      </c>
      <c r="AJ93" s="46" t="s">
        <v>59</v>
      </c>
      <c r="AK93" s="46">
        <v>100</v>
      </c>
      <c r="AL93" s="46" t="s">
        <v>59</v>
      </c>
      <c r="AM93" s="46">
        <v>33.333333333333329</v>
      </c>
      <c r="AN93" s="46" t="s">
        <v>59</v>
      </c>
      <c r="AO93" s="46">
        <v>66.666666666666657</v>
      </c>
      <c r="AP93" s="46" t="s">
        <v>59</v>
      </c>
      <c r="AQ93" s="46">
        <v>33.333333333333329</v>
      </c>
      <c r="AR93" s="46">
        <v>0</v>
      </c>
      <c r="AS93" s="46">
        <v>33.333333333333329</v>
      </c>
      <c r="AT93" s="46">
        <v>100</v>
      </c>
      <c r="AU93" s="46" t="s">
        <v>59</v>
      </c>
      <c r="AV93" s="46">
        <v>0</v>
      </c>
      <c r="AW93" s="46" t="s">
        <v>59</v>
      </c>
      <c r="AX93" s="46" t="s">
        <v>59</v>
      </c>
      <c r="AY93" s="46">
        <v>0</v>
      </c>
      <c r="AZ93" s="46" t="s">
        <v>59</v>
      </c>
      <c r="BA93" s="46" t="s">
        <v>59</v>
      </c>
      <c r="BB93" s="46" t="s">
        <v>59</v>
      </c>
      <c r="BC93" s="46" t="s">
        <v>59</v>
      </c>
      <c r="BD93" s="46" t="s">
        <v>59</v>
      </c>
      <c r="BE93" s="46">
        <v>0</v>
      </c>
      <c r="BF93" s="46" t="s">
        <v>59</v>
      </c>
      <c r="BG93" s="46" t="s">
        <v>59</v>
      </c>
      <c r="BH93" s="46" t="s">
        <v>59</v>
      </c>
      <c r="BI93" s="46" t="s">
        <v>59</v>
      </c>
      <c r="BJ93" s="46" t="s">
        <v>59</v>
      </c>
      <c r="BK93" s="46">
        <v>0</v>
      </c>
      <c r="BL93" s="46">
        <v>0</v>
      </c>
      <c r="BM93" s="46">
        <v>66.666666666666657</v>
      </c>
      <c r="BN93" s="46" t="s">
        <v>59</v>
      </c>
    </row>
    <row r="94" spans="1:66" x14ac:dyDescent="0.2">
      <c r="A94" t="s">
        <v>462</v>
      </c>
      <c r="B94" t="s">
        <v>459</v>
      </c>
      <c r="C94" t="s">
        <v>61</v>
      </c>
      <c r="D94" t="s">
        <v>411</v>
      </c>
      <c r="E94" t="s">
        <v>463</v>
      </c>
      <c r="F94">
        <v>18</v>
      </c>
      <c r="G94" t="s">
        <v>243</v>
      </c>
      <c r="H94" t="s">
        <v>464</v>
      </c>
      <c r="I94" s="46">
        <v>66.666666666666657</v>
      </c>
      <c r="J94" s="46" t="s">
        <v>59</v>
      </c>
      <c r="K94" s="46" t="s">
        <v>59</v>
      </c>
      <c r="L94" s="46" t="s">
        <v>59</v>
      </c>
      <c r="M94" s="46">
        <v>100</v>
      </c>
      <c r="N94" s="46" t="s">
        <v>59</v>
      </c>
      <c r="O94" s="46" t="s">
        <v>59</v>
      </c>
      <c r="P94" s="46" t="s">
        <v>59</v>
      </c>
      <c r="Q94" s="46" t="s">
        <v>59</v>
      </c>
      <c r="R94" s="46" t="s">
        <v>59</v>
      </c>
      <c r="S94" s="46">
        <v>33.333333333333329</v>
      </c>
      <c r="T94" s="46">
        <v>0</v>
      </c>
      <c r="U94" s="46" t="s">
        <v>59</v>
      </c>
      <c r="V94" s="46">
        <v>0</v>
      </c>
      <c r="W94" s="46" t="s">
        <v>59</v>
      </c>
      <c r="X94" s="46" t="s">
        <v>59</v>
      </c>
      <c r="Y94" s="46" t="s">
        <v>59</v>
      </c>
      <c r="Z94" s="46" t="s">
        <v>59</v>
      </c>
      <c r="AA94" s="46">
        <v>0</v>
      </c>
      <c r="AB94" s="46">
        <v>33.333333333333329</v>
      </c>
      <c r="AC94" s="46" t="s">
        <v>59</v>
      </c>
      <c r="AD94" s="46" t="s">
        <v>59</v>
      </c>
      <c r="AE94" s="46" t="s">
        <v>59</v>
      </c>
      <c r="AF94" s="46" t="s">
        <v>59</v>
      </c>
      <c r="AG94" s="46" t="s">
        <v>59</v>
      </c>
      <c r="AH94" s="46">
        <v>0</v>
      </c>
      <c r="AI94" s="46">
        <v>66.666666666666657</v>
      </c>
      <c r="AJ94" s="46" t="s">
        <v>59</v>
      </c>
      <c r="AK94" s="46">
        <v>100</v>
      </c>
      <c r="AL94" s="46" t="s">
        <v>59</v>
      </c>
      <c r="AM94" s="46">
        <v>0</v>
      </c>
      <c r="AN94" s="46" t="s">
        <v>59</v>
      </c>
      <c r="AO94" s="46" t="s">
        <v>59</v>
      </c>
      <c r="AP94" s="46" t="s">
        <v>59</v>
      </c>
      <c r="AQ94" s="46" t="s">
        <v>59</v>
      </c>
      <c r="AR94" s="46">
        <v>0</v>
      </c>
      <c r="AS94" s="46">
        <v>33.333333333333329</v>
      </c>
      <c r="AT94" s="46" t="s">
        <v>59</v>
      </c>
      <c r="AU94" s="46" t="s">
        <v>59</v>
      </c>
      <c r="AV94" s="46">
        <v>0</v>
      </c>
      <c r="AW94" s="46" t="s">
        <v>59</v>
      </c>
      <c r="AX94" s="46" t="s">
        <v>59</v>
      </c>
      <c r="AY94" s="46">
        <v>0</v>
      </c>
      <c r="AZ94" s="46" t="s">
        <v>59</v>
      </c>
      <c r="BA94" s="46">
        <v>0</v>
      </c>
      <c r="BB94" s="46" t="s">
        <v>59</v>
      </c>
      <c r="BC94" s="46" t="s">
        <v>59</v>
      </c>
      <c r="BD94" s="46" t="s">
        <v>59</v>
      </c>
      <c r="BE94" s="46" t="s">
        <v>59</v>
      </c>
      <c r="BF94" s="46" t="s">
        <v>59</v>
      </c>
      <c r="BG94" s="46" t="s">
        <v>59</v>
      </c>
      <c r="BH94" s="46" t="s">
        <v>59</v>
      </c>
      <c r="BI94" s="46" t="s">
        <v>59</v>
      </c>
      <c r="BJ94" s="46" t="s">
        <v>59</v>
      </c>
      <c r="BK94" s="46">
        <v>0</v>
      </c>
      <c r="BL94" s="46">
        <v>33.333333333333329</v>
      </c>
      <c r="BM94" s="46">
        <v>0</v>
      </c>
      <c r="BN94" s="46" t="s">
        <v>59</v>
      </c>
    </row>
    <row r="95" spans="1:66" x14ac:dyDescent="0.2">
      <c r="A95" t="s">
        <v>465</v>
      </c>
      <c r="B95" t="s">
        <v>459</v>
      </c>
      <c r="C95" t="s">
        <v>61</v>
      </c>
      <c r="D95" t="s">
        <v>411</v>
      </c>
      <c r="E95" t="s">
        <v>466</v>
      </c>
      <c r="F95">
        <v>18</v>
      </c>
      <c r="G95" t="s">
        <v>243</v>
      </c>
      <c r="H95" t="s">
        <v>467</v>
      </c>
      <c r="I95" s="46">
        <v>66.666666666666657</v>
      </c>
      <c r="J95" s="46" t="s">
        <v>59</v>
      </c>
      <c r="K95" s="46" t="s">
        <v>59</v>
      </c>
      <c r="L95" s="46">
        <v>100</v>
      </c>
      <c r="M95" s="46" t="s">
        <v>59</v>
      </c>
      <c r="N95" s="46" t="s">
        <v>59</v>
      </c>
      <c r="O95" s="46" t="s">
        <v>59</v>
      </c>
      <c r="P95" s="46" t="s">
        <v>59</v>
      </c>
      <c r="Q95" s="46" t="s">
        <v>59</v>
      </c>
      <c r="R95" s="46" t="s">
        <v>59</v>
      </c>
      <c r="S95" s="46">
        <v>33.333333333333329</v>
      </c>
      <c r="T95" s="46">
        <v>0</v>
      </c>
      <c r="U95" s="46" t="s">
        <v>59</v>
      </c>
      <c r="V95" s="46">
        <v>0</v>
      </c>
      <c r="W95" s="46" t="s">
        <v>59</v>
      </c>
      <c r="X95" s="46">
        <v>66.666666666666657</v>
      </c>
      <c r="Y95" s="46" t="s">
        <v>59</v>
      </c>
      <c r="Z95" s="46" t="s">
        <v>59</v>
      </c>
      <c r="AA95" s="46">
        <v>0</v>
      </c>
      <c r="AB95" s="46">
        <v>33.333333333333329</v>
      </c>
      <c r="AC95" s="46">
        <v>66.666666666666657</v>
      </c>
      <c r="AD95" s="46">
        <v>33.333333333333329</v>
      </c>
      <c r="AE95" s="46">
        <v>0</v>
      </c>
      <c r="AF95" s="46" t="s">
        <v>59</v>
      </c>
      <c r="AG95" s="46" t="s">
        <v>59</v>
      </c>
      <c r="AH95" s="46" t="s">
        <v>59</v>
      </c>
      <c r="AI95" s="46">
        <v>66.666666666666657</v>
      </c>
      <c r="AJ95" s="46" t="s">
        <v>59</v>
      </c>
      <c r="AK95" s="46">
        <v>100</v>
      </c>
      <c r="AL95" s="46" t="s">
        <v>59</v>
      </c>
      <c r="AM95" s="46">
        <v>0</v>
      </c>
      <c r="AN95" s="46">
        <v>0</v>
      </c>
      <c r="AO95" s="46" t="s">
        <v>59</v>
      </c>
      <c r="AP95" s="46" t="s">
        <v>59</v>
      </c>
      <c r="AQ95" s="46">
        <v>33.333333333333329</v>
      </c>
      <c r="AR95" s="46">
        <v>0</v>
      </c>
      <c r="AS95" s="46">
        <v>0</v>
      </c>
      <c r="AT95" s="46" t="s">
        <v>59</v>
      </c>
      <c r="AU95" s="46" t="s">
        <v>59</v>
      </c>
      <c r="AV95" s="46">
        <v>100</v>
      </c>
      <c r="AW95" s="46" t="s">
        <v>59</v>
      </c>
      <c r="AX95" s="46" t="s">
        <v>59</v>
      </c>
      <c r="AY95" s="46">
        <v>0</v>
      </c>
      <c r="AZ95" s="46" t="s">
        <v>59</v>
      </c>
      <c r="BA95" s="46">
        <v>33.333333333333329</v>
      </c>
      <c r="BB95" s="46" t="s">
        <v>59</v>
      </c>
      <c r="BC95" s="46" t="s">
        <v>59</v>
      </c>
      <c r="BD95" s="46" t="s">
        <v>59</v>
      </c>
      <c r="BE95" s="46">
        <v>66.666666666666657</v>
      </c>
      <c r="BF95" s="46" t="s">
        <v>59</v>
      </c>
      <c r="BG95" s="46" t="s">
        <v>59</v>
      </c>
      <c r="BH95" s="46">
        <v>100</v>
      </c>
      <c r="BI95" s="46" t="s">
        <v>59</v>
      </c>
      <c r="BJ95" s="46" t="s">
        <v>59</v>
      </c>
      <c r="BK95" s="46">
        <v>0</v>
      </c>
      <c r="BL95" s="46">
        <v>0</v>
      </c>
      <c r="BM95" s="46">
        <v>66.666666666666657</v>
      </c>
      <c r="BN95" s="46" t="s">
        <v>59</v>
      </c>
    </row>
    <row r="96" spans="1:66" x14ac:dyDescent="0.2">
      <c r="A96" t="s">
        <v>468</v>
      </c>
      <c r="B96" t="s">
        <v>459</v>
      </c>
      <c r="C96" t="s">
        <v>61</v>
      </c>
      <c r="D96" t="s">
        <v>411</v>
      </c>
      <c r="E96" t="s">
        <v>469</v>
      </c>
      <c r="F96">
        <v>18</v>
      </c>
      <c r="G96" t="s">
        <v>243</v>
      </c>
      <c r="H96" t="s">
        <v>470</v>
      </c>
      <c r="I96" s="46">
        <v>66.666666666666657</v>
      </c>
      <c r="J96" s="46" t="s">
        <v>59</v>
      </c>
      <c r="K96" s="46" t="s">
        <v>59</v>
      </c>
      <c r="L96" s="46" t="s">
        <v>59</v>
      </c>
      <c r="M96" s="46">
        <v>100</v>
      </c>
      <c r="N96" s="46" t="s">
        <v>59</v>
      </c>
      <c r="O96" s="46" t="s">
        <v>59</v>
      </c>
      <c r="P96" s="46" t="s">
        <v>59</v>
      </c>
      <c r="Q96" s="46" t="s">
        <v>59</v>
      </c>
      <c r="R96" s="46" t="s">
        <v>59</v>
      </c>
      <c r="S96" s="46">
        <v>33.333333333333329</v>
      </c>
      <c r="T96" s="46">
        <v>0</v>
      </c>
      <c r="U96" s="46" t="s">
        <v>59</v>
      </c>
      <c r="V96" s="46">
        <v>0</v>
      </c>
      <c r="W96" s="46" t="s">
        <v>59</v>
      </c>
      <c r="X96" s="46" t="s">
        <v>59</v>
      </c>
      <c r="Y96" s="46" t="s">
        <v>59</v>
      </c>
      <c r="Z96" s="46" t="s">
        <v>59</v>
      </c>
      <c r="AA96" s="46">
        <v>0</v>
      </c>
      <c r="AB96" s="46">
        <v>33.333333333333329</v>
      </c>
      <c r="AC96" s="46">
        <v>66.666666666666657</v>
      </c>
      <c r="AD96" s="46">
        <v>33.333333333333329</v>
      </c>
      <c r="AE96" s="46">
        <v>0</v>
      </c>
      <c r="AF96" s="46" t="s">
        <v>59</v>
      </c>
      <c r="AG96" s="46" t="s">
        <v>59</v>
      </c>
      <c r="AH96" s="46" t="s">
        <v>59</v>
      </c>
      <c r="AI96" s="46">
        <v>66.666666666666657</v>
      </c>
      <c r="AJ96" s="46" t="s">
        <v>59</v>
      </c>
      <c r="AK96" s="46">
        <v>100</v>
      </c>
      <c r="AL96" s="46" t="s">
        <v>59</v>
      </c>
      <c r="AM96" s="46">
        <v>0</v>
      </c>
      <c r="AN96" s="46" t="s">
        <v>59</v>
      </c>
      <c r="AO96" s="46">
        <v>0</v>
      </c>
      <c r="AP96" s="46" t="s">
        <v>59</v>
      </c>
      <c r="AQ96" s="46">
        <v>33.333333333333329</v>
      </c>
      <c r="AR96" s="46">
        <v>0</v>
      </c>
      <c r="AS96" s="46">
        <v>0</v>
      </c>
      <c r="AT96" s="46">
        <v>100</v>
      </c>
      <c r="AU96" s="46" t="s">
        <v>59</v>
      </c>
      <c r="AV96" s="46">
        <v>0</v>
      </c>
      <c r="AW96" s="46" t="s">
        <v>59</v>
      </c>
      <c r="AX96" s="46" t="s">
        <v>59</v>
      </c>
      <c r="AY96" s="46">
        <v>0</v>
      </c>
      <c r="AZ96" s="46" t="s">
        <v>59</v>
      </c>
      <c r="BA96" s="46">
        <v>33.333333333333329</v>
      </c>
      <c r="BB96" s="46" t="s">
        <v>59</v>
      </c>
      <c r="BC96" s="46" t="s">
        <v>59</v>
      </c>
      <c r="BD96" s="46" t="s">
        <v>59</v>
      </c>
      <c r="BE96" s="46">
        <v>0</v>
      </c>
      <c r="BF96" s="46" t="s">
        <v>59</v>
      </c>
      <c r="BG96" s="46" t="s">
        <v>59</v>
      </c>
      <c r="BH96" s="46" t="s">
        <v>59</v>
      </c>
      <c r="BI96" s="46" t="s">
        <v>59</v>
      </c>
      <c r="BJ96" s="46" t="s">
        <v>59</v>
      </c>
      <c r="BK96" s="46">
        <v>0</v>
      </c>
      <c r="BL96" s="46">
        <v>0</v>
      </c>
      <c r="BM96" s="46">
        <v>100</v>
      </c>
      <c r="BN96" s="46" t="s">
        <v>59</v>
      </c>
    </row>
    <row r="97" spans="1:66" x14ac:dyDescent="0.2">
      <c r="A97" t="s">
        <v>471</v>
      </c>
      <c r="B97" t="s">
        <v>459</v>
      </c>
      <c r="C97" t="s">
        <v>61</v>
      </c>
      <c r="D97" t="s">
        <v>411</v>
      </c>
      <c r="E97" t="s">
        <v>472</v>
      </c>
      <c r="F97">
        <v>18</v>
      </c>
      <c r="G97" t="s">
        <v>243</v>
      </c>
      <c r="H97" t="s">
        <v>473</v>
      </c>
      <c r="I97" s="46" t="s">
        <v>59</v>
      </c>
      <c r="J97" s="46" t="s">
        <v>59</v>
      </c>
      <c r="K97" s="46" t="s">
        <v>59</v>
      </c>
      <c r="L97" s="46" t="s">
        <v>59</v>
      </c>
      <c r="M97" s="46">
        <v>100</v>
      </c>
      <c r="N97" s="46" t="s">
        <v>59</v>
      </c>
      <c r="O97" s="46" t="s">
        <v>59</v>
      </c>
      <c r="P97" s="46" t="s">
        <v>59</v>
      </c>
      <c r="Q97" s="46" t="s">
        <v>59</v>
      </c>
      <c r="R97" s="46" t="s">
        <v>59</v>
      </c>
      <c r="S97" s="46">
        <v>33.333333333333329</v>
      </c>
      <c r="T97" s="46" t="s">
        <v>59</v>
      </c>
      <c r="U97" s="46" t="s">
        <v>59</v>
      </c>
      <c r="V97" s="46">
        <v>0</v>
      </c>
      <c r="W97" s="46">
        <v>33.333333333333329</v>
      </c>
      <c r="X97" s="46">
        <v>66.666666666666657</v>
      </c>
      <c r="Y97" s="46" t="s">
        <v>59</v>
      </c>
      <c r="Z97" s="46" t="s">
        <v>59</v>
      </c>
      <c r="AA97" s="46" t="s">
        <v>59</v>
      </c>
      <c r="AB97" s="46">
        <v>33.333333333333329</v>
      </c>
      <c r="AC97" s="46" t="s">
        <v>59</v>
      </c>
      <c r="AD97" s="46">
        <v>33.333333333333329</v>
      </c>
      <c r="AE97" s="46">
        <v>100</v>
      </c>
      <c r="AF97" s="46" t="s">
        <v>59</v>
      </c>
      <c r="AG97" s="46" t="s">
        <v>59</v>
      </c>
      <c r="AH97" s="46" t="s">
        <v>59</v>
      </c>
      <c r="AI97" s="46" t="s">
        <v>59</v>
      </c>
      <c r="AJ97" s="46" t="s">
        <v>59</v>
      </c>
      <c r="AK97" s="46">
        <v>100</v>
      </c>
      <c r="AL97" s="46" t="s">
        <v>59</v>
      </c>
      <c r="AM97" s="46" t="s">
        <v>59</v>
      </c>
      <c r="AN97" s="46" t="s">
        <v>59</v>
      </c>
      <c r="AO97" s="46" t="s">
        <v>59</v>
      </c>
      <c r="AP97" s="46" t="s">
        <v>59</v>
      </c>
      <c r="AQ97" s="46" t="s">
        <v>59</v>
      </c>
      <c r="AR97" s="46" t="s">
        <v>59</v>
      </c>
      <c r="AS97" s="46">
        <v>33.333333333333329</v>
      </c>
      <c r="AT97" s="46">
        <v>100</v>
      </c>
      <c r="AU97" s="46" t="s">
        <v>59</v>
      </c>
      <c r="AV97" s="46">
        <v>100</v>
      </c>
      <c r="AW97" s="46" t="s">
        <v>59</v>
      </c>
      <c r="AX97" s="46" t="s">
        <v>59</v>
      </c>
      <c r="AY97" s="46" t="s">
        <v>59</v>
      </c>
      <c r="AZ97" s="46" t="s">
        <v>59</v>
      </c>
      <c r="BA97" s="46" t="s">
        <v>59</v>
      </c>
      <c r="BB97" s="46" t="s">
        <v>59</v>
      </c>
      <c r="BC97" s="46" t="s">
        <v>59</v>
      </c>
      <c r="BD97" s="46">
        <v>33.333333333333329</v>
      </c>
      <c r="BE97" s="46" t="s">
        <v>59</v>
      </c>
      <c r="BF97" s="46" t="s">
        <v>59</v>
      </c>
      <c r="BG97" s="46" t="s">
        <v>59</v>
      </c>
      <c r="BH97" s="46" t="s">
        <v>59</v>
      </c>
      <c r="BI97" s="46" t="s">
        <v>59</v>
      </c>
      <c r="BJ97" s="46" t="s">
        <v>59</v>
      </c>
      <c r="BK97" s="46" t="s">
        <v>59</v>
      </c>
      <c r="BL97" s="46" t="s">
        <v>59</v>
      </c>
      <c r="BM97" s="46">
        <v>66.666666666666657</v>
      </c>
      <c r="BN97" s="46" t="s">
        <v>59</v>
      </c>
    </row>
    <row r="98" spans="1:66" x14ac:dyDescent="0.2">
      <c r="A98" t="s">
        <v>474</v>
      </c>
      <c r="B98" t="s">
        <v>475</v>
      </c>
      <c r="C98" t="s">
        <v>61</v>
      </c>
      <c r="D98" t="s">
        <v>411</v>
      </c>
      <c r="E98" t="s">
        <v>476</v>
      </c>
      <c r="F98">
        <v>18</v>
      </c>
      <c r="G98" t="s">
        <v>251</v>
      </c>
      <c r="H98" t="s">
        <v>477</v>
      </c>
      <c r="I98" s="46" t="s">
        <v>59</v>
      </c>
      <c r="J98" s="46" t="s">
        <v>59</v>
      </c>
      <c r="K98" s="46">
        <v>66.666666666666657</v>
      </c>
      <c r="L98" s="46" t="s">
        <v>59</v>
      </c>
      <c r="M98" s="46" t="s">
        <v>59</v>
      </c>
      <c r="N98" s="46">
        <v>0</v>
      </c>
      <c r="O98" s="46" t="s">
        <v>59</v>
      </c>
      <c r="P98" s="46" t="s">
        <v>59</v>
      </c>
      <c r="Q98" s="46">
        <v>0</v>
      </c>
      <c r="R98" s="46">
        <v>0</v>
      </c>
      <c r="S98" s="46" t="s">
        <v>59</v>
      </c>
      <c r="T98" s="46" t="s">
        <v>59</v>
      </c>
      <c r="U98" s="46">
        <v>100</v>
      </c>
      <c r="V98" s="46" t="s">
        <v>59</v>
      </c>
      <c r="W98" s="46">
        <v>0</v>
      </c>
      <c r="X98" s="46">
        <v>0</v>
      </c>
      <c r="Y98" s="46">
        <v>0</v>
      </c>
      <c r="Z98" s="46" t="s">
        <v>59</v>
      </c>
      <c r="AA98" s="46" t="s">
        <v>59</v>
      </c>
      <c r="AB98" s="46" t="s">
        <v>59</v>
      </c>
      <c r="AC98" s="46" t="s">
        <v>59</v>
      </c>
      <c r="AD98" s="46" t="s">
        <v>59</v>
      </c>
      <c r="AE98" s="46">
        <v>0</v>
      </c>
      <c r="AF98" s="46">
        <v>0</v>
      </c>
      <c r="AG98" s="46" t="s">
        <v>59</v>
      </c>
      <c r="AH98" s="46" t="s">
        <v>59</v>
      </c>
      <c r="AI98" s="46">
        <v>0</v>
      </c>
      <c r="AJ98" s="46" t="s">
        <v>59</v>
      </c>
      <c r="AK98" s="46" t="s">
        <v>59</v>
      </c>
      <c r="AL98" s="46" t="s">
        <v>59</v>
      </c>
      <c r="AM98" s="46" t="s">
        <v>59</v>
      </c>
      <c r="AN98" s="46" t="s">
        <v>59</v>
      </c>
      <c r="AO98" s="46">
        <v>0</v>
      </c>
      <c r="AP98" s="46" t="s">
        <v>59</v>
      </c>
      <c r="AQ98" s="46">
        <v>0</v>
      </c>
      <c r="AR98" s="46" t="s">
        <v>59</v>
      </c>
      <c r="AS98" s="46">
        <v>0</v>
      </c>
      <c r="AT98" s="46">
        <v>100</v>
      </c>
      <c r="AU98" s="46">
        <v>0</v>
      </c>
      <c r="AV98" s="46">
        <v>0</v>
      </c>
      <c r="AW98" s="46" t="s">
        <v>59</v>
      </c>
      <c r="AX98" s="46" t="s">
        <v>59</v>
      </c>
      <c r="AY98" s="46">
        <v>0</v>
      </c>
      <c r="AZ98" s="46">
        <v>0</v>
      </c>
      <c r="BA98" s="46" t="s">
        <v>59</v>
      </c>
      <c r="BB98" s="46" t="s">
        <v>59</v>
      </c>
      <c r="BC98" s="46" t="s">
        <v>59</v>
      </c>
      <c r="BD98" s="46" t="s">
        <v>59</v>
      </c>
      <c r="BE98" s="46">
        <v>0</v>
      </c>
      <c r="BF98" s="46" t="s">
        <v>59</v>
      </c>
      <c r="BG98" s="46">
        <v>0</v>
      </c>
      <c r="BH98" s="46" t="s">
        <v>59</v>
      </c>
      <c r="BI98" s="46" t="s">
        <v>59</v>
      </c>
      <c r="BJ98" s="46" t="s">
        <v>59</v>
      </c>
      <c r="BK98" s="46" t="s">
        <v>59</v>
      </c>
      <c r="BL98" s="46">
        <v>0</v>
      </c>
      <c r="BM98" s="46" t="s">
        <v>59</v>
      </c>
      <c r="BN98" s="46">
        <v>0</v>
      </c>
    </row>
    <row r="99" spans="1:66" x14ac:dyDescent="0.2">
      <c r="A99" t="s">
        <v>478</v>
      </c>
      <c r="B99" t="s">
        <v>475</v>
      </c>
      <c r="C99" t="s">
        <v>61</v>
      </c>
      <c r="D99" t="s">
        <v>411</v>
      </c>
      <c r="E99" t="s">
        <v>479</v>
      </c>
      <c r="F99">
        <v>18</v>
      </c>
      <c r="G99" t="s">
        <v>251</v>
      </c>
      <c r="H99" t="s">
        <v>480</v>
      </c>
      <c r="I99" s="46" t="s">
        <v>59</v>
      </c>
      <c r="J99" s="46" t="s">
        <v>59</v>
      </c>
      <c r="K99" s="46">
        <v>66.666666666666657</v>
      </c>
      <c r="L99" s="46" t="s">
        <v>59</v>
      </c>
      <c r="M99" s="46" t="s">
        <v>59</v>
      </c>
      <c r="N99" s="46">
        <v>0</v>
      </c>
      <c r="O99" s="46">
        <v>0</v>
      </c>
      <c r="P99" s="46" t="s">
        <v>59</v>
      </c>
      <c r="Q99" s="46">
        <v>100</v>
      </c>
      <c r="R99" s="46">
        <v>0</v>
      </c>
      <c r="S99" s="46" t="s">
        <v>59</v>
      </c>
      <c r="T99" s="46">
        <v>0</v>
      </c>
      <c r="U99" s="46">
        <v>0</v>
      </c>
      <c r="V99" s="46" t="s">
        <v>59</v>
      </c>
      <c r="W99" s="46" t="s">
        <v>59</v>
      </c>
      <c r="X99" s="46">
        <v>0</v>
      </c>
      <c r="Y99" s="46" t="s">
        <v>59</v>
      </c>
      <c r="Z99" s="46" t="s">
        <v>59</v>
      </c>
      <c r="AA99" s="46" t="s">
        <v>59</v>
      </c>
      <c r="AB99" s="46" t="s">
        <v>59</v>
      </c>
      <c r="AC99" s="46" t="s">
        <v>59</v>
      </c>
      <c r="AD99" s="46" t="s">
        <v>59</v>
      </c>
      <c r="AE99" s="46" t="s">
        <v>59</v>
      </c>
      <c r="AF99" s="46">
        <v>0</v>
      </c>
      <c r="AG99" s="46" t="s">
        <v>59</v>
      </c>
      <c r="AH99" s="46" t="s">
        <v>59</v>
      </c>
      <c r="AI99" s="46">
        <v>0</v>
      </c>
      <c r="AJ99" s="46" t="s">
        <v>59</v>
      </c>
      <c r="AK99" s="46">
        <v>100</v>
      </c>
      <c r="AL99" s="46" t="s">
        <v>59</v>
      </c>
      <c r="AM99" s="46" t="s">
        <v>59</v>
      </c>
      <c r="AN99" s="46" t="s">
        <v>59</v>
      </c>
      <c r="AO99" s="46" t="s">
        <v>59</v>
      </c>
      <c r="AP99" s="46" t="s">
        <v>59</v>
      </c>
      <c r="AQ99" s="46">
        <v>0</v>
      </c>
      <c r="AR99" s="46" t="s">
        <v>59</v>
      </c>
      <c r="AS99" s="46">
        <v>0</v>
      </c>
      <c r="AT99" s="46" t="s">
        <v>59</v>
      </c>
      <c r="AU99" s="46" t="s">
        <v>59</v>
      </c>
      <c r="AV99" s="46">
        <v>0</v>
      </c>
      <c r="AW99" s="46" t="s">
        <v>59</v>
      </c>
      <c r="AX99" s="46" t="s">
        <v>59</v>
      </c>
      <c r="AY99" s="46">
        <v>0</v>
      </c>
      <c r="AZ99" s="46">
        <v>0</v>
      </c>
      <c r="BA99" s="46" t="s">
        <v>59</v>
      </c>
      <c r="BB99" s="46" t="s">
        <v>59</v>
      </c>
      <c r="BC99" s="46" t="s">
        <v>59</v>
      </c>
      <c r="BD99" s="46" t="s">
        <v>59</v>
      </c>
      <c r="BE99" s="46" t="s">
        <v>59</v>
      </c>
      <c r="BF99" s="46" t="s">
        <v>59</v>
      </c>
      <c r="BG99" s="46">
        <v>0</v>
      </c>
      <c r="BH99" s="46" t="s">
        <v>59</v>
      </c>
      <c r="BI99" s="46">
        <v>100</v>
      </c>
      <c r="BJ99" s="46" t="s">
        <v>59</v>
      </c>
      <c r="BK99" s="46" t="s">
        <v>59</v>
      </c>
      <c r="BL99" s="46">
        <v>0</v>
      </c>
      <c r="BM99" s="46" t="s">
        <v>59</v>
      </c>
      <c r="BN99" s="46">
        <v>0</v>
      </c>
    </row>
    <row r="100" spans="1:66" x14ac:dyDescent="0.2">
      <c r="A100" t="s">
        <v>481</v>
      </c>
      <c r="B100" t="s">
        <v>475</v>
      </c>
      <c r="C100" t="s">
        <v>61</v>
      </c>
      <c r="D100" t="s">
        <v>411</v>
      </c>
      <c r="E100" t="s">
        <v>482</v>
      </c>
      <c r="F100">
        <v>18</v>
      </c>
      <c r="G100" t="s">
        <v>251</v>
      </c>
      <c r="H100" t="s">
        <v>483</v>
      </c>
      <c r="I100" s="46" t="s">
        <v>59</v>
      </c>
      <c r="J100" s="46" t="s">
        <v>59</v>
      </c>
      <c r="K100" s="46">
        <v>66.666666666666657</v>
      </c>
      <c r="L100" s="46" t="s">
        <v>59</v>
      </c>
      <c r="M100" s="46" t="s">
        <v>59</v>
      </c>
      <c r="N100" s="46" t="s">
        <v>59</v>
      </c>
      <c r="O100" s="46" t="s">
        <v>59</v>
      </c>
      <c r="P100" s="46" t="s">
        <v>59</v>
      </c>
      <c r="Q100" s="46" t="s">
        <v>59</v>
      </c>
      <c r="R100" s="46">
        <v>0</v>
      </c>
      <c r="S100" s="46" t="s">
        <v>59</v>
      </c>
      <c r="T100" s="46">
        <v>0</v>
      </c>
      <c r="U100" s="46">
        <v>0</v>
      </c>
      <c r="V100" s="46" t="s">
        <v>59</v>
      </c>
      <c r="W100" s="46">
        <v>0</v>
      </c>
      <c r="X100" s="46">
        <v>0</v>
      </c>
      <c r="Y100" s="46" t="s">
        <v>59</v>
      </c>
      <c r="Z100" s="46" t="s">
        <v>59</v>
      </c>
      <c r="AA100" s="46" t="s">
        <v>59</v>
      </c>
      <c r="AB100" s="46" t="s">
        <v>59</v>
      </c>
      <c r="AC100" s="46" t="s">
        <v>59</v>
      </c>
      <c r="AD100" s="46" t="s">
        <v>59</v>
      </c>
      <c r="AE100" s="46">
        <v>0</v>
      </c>
      <c r="AF100" s="46" t="s">
        <v>59</v>
      </c>
      <c r="AG100" s="46" t="s">
        <v>59</v>
      </c>
      <c r="AH100" s="46" t="s">
        <v>59</v>
      </c>
      <c r="AI100" s="46">
        <v>0</v>
      </c>
      <c r="AJ100" s="46" t="s">
        <v>59</v>
      </c>
      <c r="AK100" s="46" t="s">
        <v>59</v>
      </c>
      <c r="AL100" s="46" t="s">
        <v>59</v>
      </c>
      <c r="AM100" s="46" t="s">
        <v>59</v>
      </c>
      <c r="AN100" s="46">
        <v>0</v>
      </c>
      <c r="AO100" s="46">
        <v>66.666666666666657</v>
      </c>
      <c r="AP100" s="46" t="s">
        <v>59</v>
      </c>
      <c r="AQ100" s="46">
        <v>0</v>
      </c>
      <c r="AR100" s="46" t="s">
        <v>59</v>
      </c>
      <c r="AS100" s="46">
        <v>0</v>
      </c>
      <c r="AT100" s="46" t="s">
        <v>59</v>
      </c>
      <c r="AU100" s="46">
        <v>0</v>
      </c>
      <c r="AV100" s="46">
        <v>0</v>
      </c>
      <c r="AW100" s="46">
        <v>100</v>
      </c>
      <c r="AX100" s="46" t="s">
        <v>59</v>
      </c>
      <c r="AY100" s="46">
        <v>100</v>
      </c>
      <c r="AZ100" s="46">
        <v>0</v>
      </c>
      <c r="BA100" s="46" t="s">
        <v>59</v>
      </c>
      <c r="BB100" s="46" t="s">
        <v>59</v>
      </c>
      <c r="BC100" s="46" t="s">
        <v>59</v>
      </c>
      <c r="BD100" s="46" t="s">
        <v>59</v>
      </c>
      <c r="BE100" s="46">
        <v>100</v>
      </c>
      <c r="BF100" s="46" t="s">
        <v>59</v>
      </c>
      <c r="BG100" s="46">
        <v>0</v>
      </c>
      <c r="BH100" s="46" t="s">
        <v>59</v>
      </c>
      <c r="BI100" s="46" t="s">
        <v>59</v>
      </c>
      <c r="BJ100" s="46" t="s">
        <v>59</v>
      </c>
      <c r="BK100" s="46" t="s">
        <v>59</v>
      </c>
      <c r="BL100" s="46">
        <v>0</v>
      </c>
      <c r="BM100" s="46" t="s">
        <v>59</v>
      </c>
      <c r="BN100" s="46">
        <v>0</v>
      </c>
    </row>
    <row r="101" spans="1:66" x14ac:dyDescent="0.2">
      <c r="A101" t="s">
        <v>484</v>
      </c>
      <c r="B101" t="s">
        <v>475</v>
      </c>
      <c r="C101" t="s">
        <v>61</v>
      </c>
      <c r="D101" t="s">
        <v>411</v>
      </c>
      <c r="E101" t="s">
        <v>485</v>
      </c>
      <c r="F101">
        <v>18</v>
      </c>
      <c r="G101" t="s">
        <v>251</v>
      </c>
      <c r="H101" t="s">
        <v>486</v>
      </c>
      <c r="I101" s="46" t="s">
        <v>59</v>
      </c>
      <c r="J101" s="46" t="s">
        <v>59</v>
      </c>
      <c r="K101" s="46">
        <v>66.666666666666657</v>
      </c>
      <c r="L101" s="46" t="s">
        <v>59</v>
      </c>
      <c r="M101" s="46" t="s">
        <v>59</v>
      </c>
      <c r="N101" s="46">
        <v>0</v>
      </c>
      <c r="O101" s="46" t="s">
        <v>59</v>
      </c>
      <c r="P101" s="46" t="s">
        <v>59</v>
      </c>
      <c r="Q101" s="46">
        <v>100</v>
      </c>
      <c r="R101" s="46">
        <v>0</v>
      </c>
      <c r="S101" s="46" t="s">
        <v>59</v>
      </c>
      <c r="T101" s="46">
        <v>0</v>
      </c>
      <c r="U101" s="46">
        <v>0</v>
      </c>
      <c r="V101" s="46" t="s">
        <v>59</v>
      </c>
      <c r="W101" s="46">
        <v>0</v>
      </c>
      <c r="X101" s="46">
        <v>0</v>
      </c>
      <c r="Y101" s="46">
        <v>0</v>
      </c>
      <c r="Z101" s="46" t="s">
        <v>59</v>
      </c>
      <c r="AA101" s="46" t="s">
        <v>59</v>
      </c>
      <c r="AB101" s="46" t="s">
        <v>59</v>
      </c>
      <c r="AC101" s="46" t="s">
        <v>59</v>
      </c>
      <c r="AD101" s="46" t="s">
        <v>59</v>
      </c>
      <c r="AE101" s="46">
        <v>0</v>
      </c>
      <c r="AF101" s="46" t="s">
        <v>59</v>
      </c>
      <c r="AG101" s="46" t="s">
        <v>59</v>
      </c>
      <c r="AH101" s="46" t="s">
        <v>59</v>
      </c>
      <c r="AI101" s="46">
        <v>0</v>
      </c>
      <c r="AJ101" s="46" t="s">
        <v>59</v>
      </c>
      <c r="AK101" s="46" t="s">
        <v>59</v>
      </c>
      <c r="AL101" s="46" t="s">
        <v>59</v>
      </c>
      <c r="AM101" s="46" t="s">
        <v>59</v>
      </c>
      <c r="AN101" s="46" t="s">
        <v>59</v>
      </c>
      <c r="AO101" s="46">
        <v>0</v>
      </c>
      <c r="AP101" s="46" t="s">
        <v>59</v>
      </c>
      <c r="AQ101" s="46">
        <v>0</v>
      </c>
      <c r="AR101" s="46" t="s">
        <v>59</v>
      </c>
      <c r="AS101" s="46">
        <v>0</v>
      </c>
      <c r="AT101" s="46">
        <v>100</v>
      </c>
      <c r="AU101" s="46">
        <v>0</v>
      </c>
      <c r="AV101" s="46">
        <v>0</v>
      </c>
      <c r="AW101" s="46">
        <v>100</v>
      </c>
      <c r="AX101" s="46" t="s">
        <v>59</v>
      </c>
      <c r="AY101" s="46" t="s">
        <v>59</v>
      </c>
      <c r="AZ101" s="46">
        <v>0</v>
      </c>
      <c r="BA101" s="46" t="s">
        <v>59</v>
      </c>
      <c r="BB101" s="46" t="s">
        <v>59</v>
      </c>
      <c r="BC101" s="46" t="s">
        <v>59</v>
      </c>
      <c r="BD101" s="46" t="s">
        <v>59</v>
      </c>
      <c r="BE101" s="46">
        <v>0</v>
      </c>
      <c r="BF101" s="46" t="s">
        <v>59</v>
      </c>
      <c r="BG101" s="46">
        <v>0</v>
      </c>
      <c r="BH101" s="46" t="s">
        <v>59</v>
      </c>
      <c r="BI101" s="46">
        <v>100</v>
      </c>
      <c r="BJ101" s="46" t="s">
        <v>59</v>
      </c>
      <c r="BK101" s="46" t="s">
        <v>59</v>
      </c>
      <c r="BL101" s="46">
        <v>0</v>
      </c>
      <c r="BM101" s="46" t="s">
        <v>59</v>
      </c>
      <c r="BN101" s="46">
        <v>0</v>
      </c>
    </row>
    <row r="102" spans="1:66" x14ac:dyDescent="0.2">
      <c r="A102" t="s">
        <v>487</v>
      </c>
      <c r="B102" t="s">
        <v>475</v>
      </c>
      <c r="C102" t="s">
        <v>61</v>
      </c>
      <c r="D102" t="s">
        <v>411</v>
      </c>
      <c r="E102" t="s">
        <v>488</v>
      </c>
      <c r="F102">
        <v>18</v>
      </c>
      <c r="G102" t="s">
        <v>251</v>
      </c>
      <c r="H102" t="s">
        <v>489</v>
      </c>
      <c r="I102" s="46" t="s">
        <v>59</v>
      </c>
      <c r="J102" s="46" t="s">
        <v>59</v>
      </c>
      <c r="K102" s="46" t="s">
        <v>59</v>
      </c>
      <c r="L102" s="46" t="s">
        <v>59</v>
      </c>
      <c r="M102" s="46" t="s">
        <v>59</v>
      </c>
      <c r="N102" s="46" t="s">
        <v>59</v>
      </c>
      <c r="O102" s="46" t="s">
        <v>59</v>
      </c>
      <c r="P102" s="46" t="s">
        <v>59</v>
      </c>
      <c r="Q102" s="46" t="s">
        <v>59</v>
      </c>
      <c r="R102" s="46" t="s">
        <v>59</v>
      </c>
      <c r="S102" s="46" t="s">
        <v>59</v>
      </c>
      <c r="T102" s="46" t="s">
        <v>59</v>
      </c>
      <c r="U102" s="46" t="s">
        <v>59</v>
      </c>
      <c r="V102" s="46" t="s">
        <v>59</v>
      </c>
      <c r="W102" s="46">
        <v>100</v>
      </c>
      <c r="X102" s="46" t="s">
        <v>59</v>
      </c>
      <c r="Y102" s="46">
        <v>0</v>
      </c>
      <c r="Z102" s="46" t="s">
        <v>59</v>
      </c>
      <c r="AA102" s="46" t="s">
        <v>59</v>
      </c>
      <c r="AB102" s="46" t="s">
        <v>59</v>
      </c>
      <c r="AC102" s="46" t="s">
        <v>59</v>
      </c>
      <c r="AD102" s="46" t="s">
        <v>59</v>
      </c>
      <c r="AE102" s="46">
        <v>0</v>
      </c>
      <c r="AF102" s="46">
        <v>66.666666666666657</v>
      </c>
      <c r="AG102" s="46" t="s">
        <v>59</v>
      </c>
      <c r="AH102" s="46" t="s">
        <v>59</v>
      </c>
      <c r="AI102" s="46" t="s">
        <v>59</v>
      </c>
      <c r="AJ102" s="46">
        <v>0</v>
      </c>
      <c r="AK102" s="46" t="s">
        <v>59</v>
      </c>
      <c r="AL102" s="46" t="s">
        <v>59</v>
      </c>
      <c r="AM102" s="46" t="s">
        <v>59</v>
      </c>
      <c r="AN102" s="46" t="s">
        <v>59</v>
      </c>
      <c r="AO102" s="46">
        <v>0</v>
      </c>
      <c r="AP102" s="46" t="s">
        <v>59</v>
      </c>
      <c r="AQ102" s="46" t="s">
        <v>59</v>
      </c>
      <c r="AR102" s="46" t="s">
        <v>59</v>
      </c>
      <c r="AS102" s="46">
        <v>0</v>
      </c>
      <c r="AT102" s="46">
        <v>100</v>
      </c>
      <c r="AU102" s="46">
        <v>0</v>
      </c>
      <c r="AV102" s="46" t="s">
        <v>59</v>
      </c>
      <c r="AW102" s="46" t="s">
        <v>59</v>
      </c>
      <c r="AX102" s="46" t="s">
        <v>59</v>
      </c>
      <c r="AY102" s="46" t="s">
        <v>59</v>
      </c>
      <c r="AZ102" s="46">
        <v>0</v>
      </c>
      <c r="BA102" s="46" t="s">
        <v>59</v>
      </c>
      <c r="BB102" s="46" t="s">
        <v>59</v>
      </c>
      <c r="BC102" s="46" t="s">
        <v>59</v>
      </c>
      <c r="BD102" s="46" t="s">
        <v>59</v>
      </c>
      <c r="BE102" s="46">
        <v>100</v>
      </c>
      <c r="BF102" s="46" t="s">
        <v>59</v>
      </c>
      <c r="BG102" s="46">
        <v>0</v>
      </c>
      <c r="BH102" s="46" t="s">
        <v>59</v>
      </c>
      <c r="BI102" s="46" t="s">
        <v>59</v>
      </c>
      <c r="BJ102" s="46" t="s">
        <v>59</v>
      </c>
      <c r="BK102" s="46" t="s">
        <v>59</v>
      </c>
      <c r="BL102" s="46" t="s">
        <v>59</v>
      </c>
      <c r="BM102" s="46" t="s">
        <v>59</v>
      </c>
      <c r="BN102" s="46" t="s">
        <v>59</v>
      </c>
    </row>
    <row r="103" spans="1:66" x14ac:dyDescent="0.2">
      <c r="A103" t="s">
        <v>490</v>
      </c>
      <c r="B103" t="s">
        <v>490</v>
      </c>
      <c r="C103" t="s">
        <v>61</v>
      </c>
      <c r="D103" t="s">
        <v>491</v>
      </c>
      <c r="E103" t="s">
        <v>492</v>
      </c>
      <c r="F103">
        <v>19</v>
      </c>
      <c r="G103" t="s">
        <v>219</v>
      </c>
      <c r="H103" t="s">
        <v>493</v>
      </c>
      <c r="I103" s="46">
        <v>0</v>
      </c>
      <c r="J103" s="46" t="s">
        <v>59</v>
      </c>
      <c r="K103" s="46">
        <v>0</v>
      </c>
      <c r="L103" s="46" t="s">
        <v>59</v>
      </c>
      <c r="M103" s="46" t="s">
        <v>59</v>
      </c>
      <c r="N103" s="46">
        <v>0</v>
      </c>
      <c r="O103" s="46">
        <v>0</v>
      </c>
      <c r="P103" s="46">
        <v>0</v>
      </c>
      <c r="Q103" s="46">
        <v>0</v>
      </c>
      <c r="R103" s="46" t="s">
        <v>59</v>
      </c>
      <c r="S103" s="46">
        <v>0</v>
      </c>
      <c r="T103" s="46" t="s">
        <v>59</v>
      </c>
      <c r="U103" s="46">
        <v>0</v>
      </c>
      <c r="V103" s="46">
        <v>0</v>
      </c>
      <c r="W103" s="46" t="s">
        <v>59</v>
      </c>
      <c r="X103" s="46">
        <v>0</v>
      </c>
      <c r="Y103" s="46">
        <v>0</v>
      </c>
      <c r="Z103" s="46">
        <v>0</v>
      </c>
      <c r="AA103" s="46">
        <v>0</v>
      </c>
      <c r="AB103" s="46">
        <v>0</v>
      </c>
      <c r="AC103" s="46">
        <v>0</v>
      </c>
      <c r="AD103" s="46">
        <v>0</v>
      </c>
      <c r="AE103" s="46" t="s">
        <v>59</v>
      </c>
      <c r="AF103" s="46" t="s">
        <v>59</v>
      </c>
      <c r="AG103" s="46">
        <v>0</v>
      </c>
      <c r="AH103" s="46">
        <v>0</v>
      </c>
      <c r="AI103" s="46" t="s">
        <v>59</v>
      </c>
      <c r="AJ103" s="46">
        <v>0</v>
      </c>
      <c r="AK103" s="46">
        <v>0</v>
      </c>
      <c r="AL103" s="46">
        <v>0</v>
      </c>
      <c r="AM103" s="46">
        <v>0</v>
      </c>
      <c r="AN103" s="46" t="s">
        <v>59</v>
      </c>
      <c r="AO103" s="46" t="s">
        <v>59</v>
      </c>
      <c r="AP103" s="46">
        <v>0</v>
      </c>
      <c r="AQ103" s="46">
        <v>0</v>
      </c>
      <c r="AR103" s="46" t="s">
        <v>59</v>
      </c>
      <c r="AS103" s="46">
        <v>0</v>
      </c>
      <c r="AT103" s="46" t="s">
        <v>59</v>
      </c>
      <c r="AU103" s="46">
        <v>0</v>
      </c>
      <c r="AV103" s="46">
        <v>0</v>
      </c>
      <c r="AW103" s="46" t="s">
        <v>59</v>
      </c>
      <c r="AX103" s="46">
        <v>0</v>
      </c>
      <c r="AY103" s="46">
        <v>0</v>
      </c>
      <c r="AZ103" s="46">
        <v>0</v>
      </c>
      <c r="BA103" s="46">
        <v>0</v>
      </c>
      <c r="BB103" s="46">
        <v>0</v>
      </c>
      <c r="BC103" s="46" t="s">
        <v>59</v>
      </c>
      <c r="BD103" s="46" t="s">
        <v>59</v>
      </c>
      <c r="BE103" s="46">
        <v>0</v>
      </c>
      <c r="BF103" s="46" t="s">
        <v>59</v>
      </c>
      <c r="BG103" s="46" t="s">
        <v>59</v>
      </c>
      <c r="BH103" s="46" t="s">
        <v>59</v>
      </c>
      <c r="BI103" s="46" t="s">
        <v>59</v>
      </c>
      <c r="BJ103" s="46">
        <v>100</v>
      </c>
      <c r="BK103" s="46" t="s">
        <v>59</v>
      </c>
      <c r="BL103" s="46">
        <v>100</v>
      </c>
      <c r="BM103" s="46">
        <v>0</v>
      </c>
      <c r="BN103" s="46">
        <v>33.333333333333329</v>
      </c>
    </row>
    <row r="104" spans="1:66" x14ac:dyDescent="0.2">
      <c r="A104" t="s">
        <v>494</v>
      </c>
      <c r="B104" t="s">
        <v>494</v>
      </c>
      <c r="C104" t="s">
        <v>61</v>
      </c>
      <c r="D104" t="s">
        <v>491</v>
      </c>
      <c r="E104" t="s">
        <v>492</v>
      </c>
      <c r="F104">
        <v>19</v>
      </c>
      <c r="G104" t="s">
        <v>227</v>
      </c>
      <c r="H104" t="s">
        <v>495</v>
      </c>
      <c r="I104" s="46">
        <v>0</v>
      </c>
      <c r="J104" s="46">
        <v>0</v>
      </c>
      <c r="K104" s="46">
        <v>33.333333333333329</v>
      </c>
      <c r="L104" s="46">
        <v>0</v>
      </c>
      <c r="M104" s="46">
        <v>0</v>
      </c>
      <c r="N104" s="46" t="s">
        <v>59</v>
      </c>
      <c r="O104" s="46">
        <v>0</v>
      </c>
      <c r="P104" s="46">
        <v>0</v>
      </c>
      <c r="Q104" s="46">
        <v>0</v>
      </c>
      <c r="R104" s="46">
        <v>0</v>
      </c>
      <c r="S104" s="46">
        <v>0</v>
      </c>
      <c r="T104" s="46">
        <v>0</v>
      </c>
      <c r="U104" s="46">
        <v>0</v>
      </c>
      <c r="V104" s="46">
        <v>0</v>
      </c>
      <c r="W104" s="46" t="s">
        <v>59</v>
      </c>
      <c r="X104" s="46">
        <v>0</v>
      </c>
      <c r="Y104" s="46">
        <v>0</v>
      </c>
      <c r="Z104" s="46">
        <v>0</v>
      </c>
      <c r="AA104" s="46">
        <v>0</v>
      </c>
      <c r="AB104" s="46">
        <v>0</v>
      </c>
      <c r="AC104" s="46">
        <v>0</v>
      </c>
      <c r="AD104" s="46">
        <v>0</v>
      </c>
      <c r="AE104" s="46">
        <v>100</v>
      </c>
      <c r="AF104" s="46">
        <v>0</v>
      </c>
      <c r="AG104" s="46">
        <v>0</v>
      </c>
      <c r="AH104" s="46">
        <v>0</v>
      </c>
      <c r="AI104" s="46">
        <v>0</v>
      </c>
      <c r="AJ104" s="46">
        <v>0</v>
      </c>
      <c r="AK104" s="46">
        <v>0</v>
      </c>
      <c r="AL104" s="46" t="s">
        <v>59</v>
      </c>
      <c r="AM104" s="46" t="s">
        <v>59</v>
      </c>
      <c r="AN104" s="46" t="s">
        <v>59</v>
      </c>
      <c r="AO104" s="46">
        <v>0</v>
      </c>
      <c r="AP104" s="46">
        <v>0</v>
      </c>
      <c r="AQ104" s="46">
        <v>0</v>
      </c>
      <c r="AR104" s="46">
        <v>0</v>
      </c>
      <c r="AS104" s="46">
        <v>0</v>
      </c>
      <c r="AT104" s="46" t="s">
        <v>59</v>
      </c>
      <c r="AU104" s="46">
        <v>0</v>
      </c>
      <c r="AV104" s="46">
        <v>33.333333333333329</v>
      </c>
      <c r="AW104" s="46">
        <v>0</v>
      </c>
      <c r="AX104" s="46">
        <v>0</v>
      </c>
      <c r="AY104" s="46" t="s">
        <v>59</v>
      </c>
      <c r="AZ104" s="46">
        <v>0</v>
      </c>
      <c r="BA104" s="46">
        <v>33.333333333333329</v>
      </c>
      <c r="BB104" s="46">
        <v>0</v>
      </c>
      <c r="BC104" s="46">
        <v>0</v>
      </c>
      <c r="BD104" s="46">
        <v>0</v>
      </c>
      <c r="BE104" s="46">
        <v>0</v>
      </c>
      <c r="BF104" s="46" t="s">
        <v>59</v>
      </c>
      <c r="BG104" s="46">
        <v>0</v>
      </c>
      <c r="BH104" s="46" t="s">
        <v>59</v>
      </c>
      <c r="BI104" s="46" t="s">
        <v>59</v>
      </c>
      <c r="BJ104" s="46">
        <v>100</v>
      </c>
      <c r="BK104" s="46">
        <v>0</v>
      </c>
      <c r="BL104" s="46">
        <v>33.333333333333329</v>
      </c>
      <c r="BM104" s="46">
        <v>0</v>
      </c>
      <c r="BN104" s="46">
        <v>0</v>
      </c>
    </row>
    <row r="105" spans="1:66" x14ac:dyDescent="0.2">
      <c r="A105" t="s">
        <v>496</v>
      </c>
      <c r="B105" t="s">
        <v>496</v>
      </c>
      <c r="C105" t="s">
        <v>61</v>
      </c>
      <c r="D105" t="s">
        <v>491</v>
      </c>
      <c r="E105" t="s">
        <v>492</v>
      </c>
      <c r="F105">
        <v>19</v>
      </c>
      <c r="G105" t="s">
        <v>235</v>
      </c>
      <c r="H105" t="s">
        <v>497</v>
      </c>
      <c r="I105" s="46">
        <v>0</v>
      </c>
      <c r="J105" s="46">
        <v>0</v>
      </c>
      <c r="K105" s="46">
        <v>0</v>
      </c>
      <c r="L105" s="46">
        <v>0</v>
      </c>
      <c r="M105" s="46">
        <v>0</v>
      </c>
      <c r="N105" s="46">
        <v>0</v>
      </c>
      <c r="O105" s="46">
        <v>66.666666666666657</v>
      </c>
      <c r="P105" s="46">
        <v>0</v>
      </c>
      <c r="Q105" s="46">
        <v>0</v>
      </c>
      <c r="R105" s="46">
        <v>0</v>
      </c>
      <c r="S105" s="46">
        <v>0</v>
      </c>
      <c r="T105" s="46">
        <v>66.666666666666657</v>
      </c>
      <c r="U105" s="46">
        <v>0</v>
      </c>
      <c r="V105" s="46">
        <v>0</v>
      </c>
      <c r="W105" s="46" t="s">
        <v>59</v>
      </c>
      <c r="X105" s="46">
        <v>0</v>
      </c>
      <c r="Y105" s="46">
        <v>0</v>
      </c>
      <c r="Z105" s="46">
        <v>100</v>
      </c>
      <c r="AA105" s="46">
        <v>0</v>
      </c>
      <c r="AB105" s="46">
        <v>0</v>
      </c>
      <c r="AC105" s="46">
        <v>0</v>
      </c>
      <c r="AD105" s="46">
        <v>0</v>
      </c>
      <c r="AE105" s="46">
        <v>100</v>
      </c>
      <c r="AF105" s="46">
        <v>100</v>
      </c>
      <c r="AG105" s="46">
        <v>0</v>
      </c>
      <c r="AH105" s="46">
        <v>0</v>
      </c>
      <c r="AI105" s="46">
        <v>0</v>
      </c>
      <c r="AJ105" s="46">
        <v>0</v>
      </c>
      <c r="AK105" s="46">
        <v>66.666666666666657</v>
      </c>
      <c r="AL105" s="46">
        <v>0</v>
      </c>
      <c r="AM105" s="46" t="s">
        <v>59</v>
      </c>
      <c r="AN105" s="46">
        <v>100</v>
      </c>
      <c r="AO105" s="46">
        <v>0</v>
      </c>
      <c r="AP105" s="46">
        <v>0</v>
      </c>
      <c r="AQ105" s="46">
        <v>0</v>
      </c>
      <c r="AR105" s="46">
        <v>0</v>
      </c>
      <c r="AS105" s="46">
        <v>66.666666666666657</v>
      </c>
      <c r="AT105" s="46" t="s">
        <v>59</v>
      </c>
      <c r="AU105" s="46">
        <v>0</v>
      </c>
      <c r="AV105" s="46">
        <v>0</v>
      </c>
      <c r="AW105" s="46">
        <v>0</v>
      </c>
      <c r="AX105" s="46">
        <v>0</v>
      </c>
      <c r="AY105" s="46">
        <v>100</v>
      </c>
      <c r="AZ105" s="46">
        <v>0</v>
      </c>
      <c r="BA105" s="46">
        <v>0</v>
      </c>
      <c r="BB105" s="46">
        <v>0</v>
      </c>
      <c r="BC105" s="46">
        <v>0</v>
      </c>
      <c r="BD105" s="46">
        <v>0</v>
      </c>
      <c r="BE105" s="46">
        <v>0</v>
      </c>
      <c r="BF105" s="46">
        <v>100</v>
      </c>
      <c r="BG105" s="46">
        <v>0</v>
      </c>
      <c r="BH105" s="46" t="s">
        <v>59</v>
      </c>
      <c r="BI105" s="46" t="s">
        <v>59</v>
      </c>
      <c r="BJ105" s="46">
        <v>0</v>
      </c>
      <c r="BK105" s="46">
        <v>0</v>
      </c>
      <c r="BL105" s="46">
        <v>100</v>
      </c>
      <c r="BM105" s="46">
        <v>0</v>
      </c>
      <c r="BN105" s="46">
        <v>0</v>
      </c>
    </row>
    <row r="106" spans="1:66" x14ac:dyDescent="0.2">
      <c r="A106" t="s">
        <v>498</v>
      </c>
      <c r="B106" t="s">
        <v>498</v>
      </c>
      <c r="C106" t="s">
        <v>61</v>
      </c>
      <c r="D106" t="s">
        <v>491</v>
      </c>
      <c r="E106" t="s">
        <v>492</v>
      </c>
      <c r="F106">
        <v>19</v>
      </c>
      <c r="G106" t="s">
        <v>243</v>
      </c>
      <c r="H106" t="s">
        <v>499</v>
      </c>
      <c r="I106" s="46">
        <v>0</v>
      </c>
      <c r="J106" s="46" t="s">
        <v>59</v>
      </c>
      <c r="K106" s="46" t="s">
        <v>59</v>
      </c>
      <c r="L106" s="46">
        <v>0</v>
      </c>
      <c r="M106" s="46">
        <v>100</v>
      </c>
      <c r="N106" s="46" t="s">
        <v>59</v>
      </c>
      <c r="O106" s="46" t="s">
        <v>59</v>
      </c>
      <c r="P106" s="46" t="s">
        <v>59</v>
      </c>
      <c r="Q106" s="46" t="s">
        <v>59</v>
      </c>
      <c r="R106" s="46" t="s">
        <v>59</v>
      </c>
      <c r="S106" s="46">
        <v>0</v>
      </c>
      <c r="T106" s="46">
        <v>0</v>
      </c>
      <c r="U106" s="46" t="s">
        <v>59</v>
      </c>
      <c r="V106" s="46">
        <v>0</v>
      </c>
      <c r="W106" s="46" t="s">
        <v>59</v>
      </c>
      <c r="X106" s="46">
        <v>0</v>
      </c>
      <c r="Y106" s="46" t="s">
        <v>59</v>
      </c>
      <c r="Z106" s="46" t="s">
        <v>59</v>
      </c>
      <c r="AA106" s="46">
        <v>0</v>
      </c>
      <c r="AB106" s="46">
        <v>0</v>
      </c>
      <c r="AC106" s="46">
        <v>0</v>
      </c>
      <c r="AD106" s="46">
        <v>33.333333333333329</v>
      </c>
      <c r="AE106" s="46">
        <v>66.666666666666657</v>
      </c>
      <c r="AF106" s="46" t="s">
        <v>59</v>
      </c>
      <c r="AG106" s="46" t="s">
        <v>59</v>
      </c>
      <c r="AH106" s="46">
        <v>0</v>
      </c>
      <c r="AI106" s="46">
        <v>0</v>
      </c>
      <c r="AJ106" s="46" t="s">
        <v>59</v>
      </c>
      <c r="AK106" s="46">
        <v>100</v>
      </c>
      <c r="AL106" s="46" t="s">
        <v>59</v>
      </c>
      <c r="AM106" s="46">
        <v>0</v>
      </c>
      <c r="AN106" s="46" t="s">
        <v>59</v>
      </c>
      <c r="AO106" s="46">
        <v>33.333333333333329</v>
      </c>
      <c r="AP106" s="46" t="s">
        <v>59</v>
      </c>
      <c r="AQ106" s="46">
        <v>33.333333333333329</v>
      </c>
      <c r="AR106" s="46">
        <v>0</v>
      </c>
      <c r="AS106" s="46">
        <v>33.333333333333329</v>
      </c>
      <c r="AT106" s="46" t="s">
        <v>59</v>
      </c>
      <c r="AU106" s="46" t="s">
        <v>59</v>
      </c>
      <c r="AV106" s="46">
        <v>0</v>
      </c>
      <c r="AW106" s="46" t="s">
        <v>59</v>
      </c>
      <c r="AX106" s="46" t="s">
        <v>59</v>
      </c>
      <c r="AY106" s="46">
        <v>0</v>
      </c>
      <c r="AZ106" s="46" t="s">
        <v>59</v>
      </c>
      <c r="BA106" s="46">
        <v>0</v>
      </c>
      <c r="BB106" s="46" t="s">
        <v>59</v>
      </c>
      <c r="BC106" s="46" t="s">
        <v>59</v>
      </c>
      <c r="BD106" s="46" t="s">
        <v>59</v>
      </c>
      <c r="BE106" s="46">
        <v>0</v>
      </c>
      <c r="BF106" s="46" t="s">
        <v>59</v>
      </c>
      <c r="BG106" s="46" t="s">
        <v>59</v>
      </c>
      <c r="BH106" s="46" t="s">
        <v>59</v>
      </c>
      <c r="BI106" s="46" t="s">
        <v>59</v>
      </c>
      <c r="BJ106" s="46" t="s">
        <v>59</v>
      </c>
      <c r="BK106" s="46">
        <v>0</v>
      </c>
      <c r="BL106" s="46">
        <v>33.333333333333329</v>
      </c>
      <c r="BM106" s="46">
        <v>66.666666666666657</v>
      </c>
      <c r="BN106" s="46" t="s">
        <v>59</v>
      </c>
    </row>
    <row r="107" spans="1:66" x14ac:dyDescent="0.2">
      <c r="A107" t="s">
        <v>500</v>
      </c>
      <c r="B107" t="s">
        <v>500</v>
      </c>
      <c r="C107" t="s">
        <v>61</v>
      </c>
      <c r="D107" t="s">
        <v>491</v>
      </c>
      <c r="E107" t="s">
        <v>492</v>
      </c>
      <c r="F107">
        <v>19</v>
      </c>
      <c r="G107" t="s">
        <v>251</v>
      </c>
      <c r="H107" t="s">
        <v>501</v>
      </c>
      <c r="I107" s="46" t="s">
        <v>59</v>
      </c>
      <c r="J107" s="46" t="s">
        <v>59</v>
      </c>
      <c r="K107" s="46">
        <v>0</v>
      </c>
      <c r="L107" s="46" t="s">
        <v>59</v>
      </c>
      <c r="M107" s="46" t="s">
        <v>59</v>
      </c>
      <c r="N107" s="46">
        <v>0</v>
      </c>
      <c r="O107" s="46">
        <v>0</v>
      </c>
      <c r="P107" s="46" t="s">
        <v>59</v>
      </c>
      <c r="Q107" s="46">
        <v>0</v>
      </c>
      <c r="R107" s="46">
        <v>0</v>
      </c>
      <c r="S107" s="46" t="s">
        <v>59</v>
      </c>
      <c r="T107" s="46">
        <v>0</v>
      </c>
      <c r="U107" s="46">
        <v>0</v>
      </c>
      <c r="V107" s="46" t="s">
        <v>59</v>
      </c>
      <c r="W107" s="46" t="s">
        <v>59</v>
      </c>
      <c r="X107" s="46">
        <v>0</v>
      </c>
      <c r="Y107" s="46">
        <v>0</v>
      </c>
      <c r="Z107" s="46" t="s">
        <v>59</v>
      </c>
      <c r="AA107" s="46" t="s">
        <v>59</v>
      </c>
      <c r="AB107" s="46" t="s">
        <v>59</v>
      </c>
      <c r="AC107" s="46" t="s">
        <v>59</v>
      </c>
      <c r="AD107" s="46" t="s">
        <v>59</v>
      </c>
      <c r="AE107" s="46">
        <v>0</v>
      </c>
      <c r="AF107" s="46">
        <v>100</v>
      </c>
      <c r="AG107" s="46" t="s">
        <v>59</v>
      </c>
      <c r="AH107" s="46" t="s">
        <v>59</v>
      </c>
      <c r="AI107" s="46">
        <v>0</v>
      </c>
      <c r="AJ107" s="46">
        <v>0</v>
      </c>
      <c r="AK107" s="46" t="s">
        <v>59</v>
      </c>
      <c r="AL107" s="46" t="s">
        <v>59</v>
      </c>
      <c r="AM107" s="46" t="s">
        <v>59</v>
      </c>
      <c r="AN107" s="46">
        <v>0</v>
      </c>
      <c r="AO107" s="46">
        <v>0</v>
      </c>
      <c r="AP107" s="46" t="s">
        <v>59</v>
      </c>
      <c r="AQ107" s="46">
        <v>0</v>
      </c>
      <c r="AR107" s="46" t="s">
        <v>59</v>
      </c>
      <c r="AS107" s="46">
        <v>0</v>
      </c>
      <c r="AT107" s="46" t="s">
        <v>59</v>
      </c>
      <c r="AU107" s="46">
        <v>0</v>
      </c>
      <c r="AV107" s="46">
        <v>0</v>
      </c>
      <c r="AW107" s="46">
        <v>0</v>
      </c>
      <c r="AX107" s="46" t="s">
        <v>59</v>
      </c>
      <c r="AY107" s="46">
        <v>0</v>
      </c>
      <c r="AZ107" s="46">
        <v>33.333333333333329</v>
      </c>
      <c r="BA107" s="46" t="s">
        <v>59</v>
      </c>
      <c r="BB107" s="46" t="s">
        <v>59</v>
      </c>
      <c r="BC107" s="46" t="s">
        <v>59</v>
      </c>
      <c r="BD107" s="46" t="s">
        <v>59</v>
      </c>
      <c r="BE107" s="46">
        <v>100</v>
      </c>
      <c r="BF107" s="46" t="s">
        <v>59</v>
      </c>
      <c r="BG107" s="46">
        <v>0</v>
      </c>
      <c r="BH107" s="46" t="s">
        <v>59</v>
      </c>
      <c r="BI107" s="46">
        <v>100</v>
      </c>
      <c r="BJ107" s="46" t="s">
        <v>59</v>
      </c>
      <c r="BK107" s="46" t="s">
        <v>59</v>
      </c>
      <c r="BL107" s="46">
        <v>0</v>
      </c>
      <c r="BM107" s="46" t="s">
        <v>59</v>
      </c>
      <c r="BN107" s="46">
        <v>0</v>
      </c>
    </row>
    <row r="108" spans="1:66" x14ac:dyDescent="0.2">
      <c r="A108" t="s">
        <v>502</v>
      </c>
      <c r="B108" t="s">
        <v>502</v>
      </c>
      <c r="C108" t="s">
        <v>61</v>
      </c>
      <c r="D108" t="s">
        <v>503</v>
      </c>
      <c r="E108" t="s">
        <v>504</v>
      </c>
      <c r="F108">
        <v>20</v>
      </c>
      <c r="G108" t="s">
        <v>219</v>
      </c>
      <c r="H108" t="s">
        <v>505</v>
      </c>
      <c r="I108" s="46">
        <v>0</v>
      </c>
      <c r="J108" s="46" t="s">
        <v>59</v>
      </c>
      <c r="K108" s="46">
        <v>0</v>
      </c>
      <c r="L108" s="46" t="s">
        <v>59</v>
      </c>
      <c r="M108" s="46" t="s">
        <v>59</v>
      </c>
      <c r="N108" s="46">
        <v>0</v>
      </c>
      <c r="O108" s="46">
        <v>0</v>
      </c>
      <c r="P108" s="46">
        <v>0</v>
      </c>
      <c r="Q108" s="46">
        <v>0</v>
      </c>
      <c r="R108" s="46" t="s">
        <v>59</v>
      </c>
      <c r="S108" s="46">
        <v>0</v>
      </c>
      <c r="T108" s="46" t="s">
        <v>59</v>
      </c>
      <c r="U108" s="46">
        <v>0</v>
      </c>
      <c r="V108" s="46">
        <v>0</v>
      </c>
      <c r="W108" s="46">
        <v>33.333333333333329</v>
      </c>
      <c r="X108" s="46">
        <v>0</v>
      </c>
      <c r="Y108" s="46">
        <v>0</v>
      </c>
      <c r="Z108" s="46">
        <v>0</v>
      </c>
      <c r="AA108" s="46">
        <v>0</v>
      </c>
      <c r="AB108" s="46">
        <v>66.666666666666657</v>
      </c>
      <c r="AC108" s="46" t="s">
        <v>59</v>
      </c>
      <c r="AD108" s="46">
        <v>0</v>
      </c>
      <c r="AE108" s="46">
        <v>0</v>
      </c>
      <c r="AF108" s="46" t="s">
        <v>59</v>
      </c>
      <c r="AG108" s="46">
        <v>0</v>
      </c>
      <c r="AH108" s="46">
        <v>0</v>
      </c>
      <c r="AI108" s="46" t="s">
        <v>59</v>
      </c>
      <c r="AJ108" s="46">
        <v>0</v>
      </c>
      <c r="AK108" s="46">
        <v>100</v>
      </c>
      <c r="AL108" s="46">
        <v>100</v>
      </c>
      <c r="AM108" s="46">
        <v>0</v>
      </c>
      <c r="AN108" s="46" t="s">
        <v>59</v>
      </c>
      <c r="AO108" s="46" t="s">
        <v>59</v>
      </c>
      <c r="AP108" s="46" t="s">
        <v>59</v>
      </c>
      <c r="AQ108" s="46">
        <v>0</v>
      </c>
      <c r="AR108" s="46" t="s">
        <v>59</v>
      </c>
      <c r="AS108" s="46">
        <v>0</v>
      </c>
      <c r="AT108" s="46" t="s">
        <v>59</v>
      </c>
      <c r="AU108" s="46">
        <v>0</v>
      </c>
      <c r="AV108" s="46">
        <v>0</v>
      </c>
      <c r="AW108" s="46">
        <v>33.333333333333329</v>
      </c>
      <c r="AX108" s="46">
        <v>0</v>
      </c>
      <c r="AY108" s="46">
        <v>0</v>
      </c>
      <c r="AZ108" s="46">
        <v>0</v>
      </c>
      <c r="BA108" s="46">
        <v>0</v>
      </c>
      <c r="BB108" s="46">
        <v>0</v>
      </c>
      <c r="BC108" s="46" t="s">
        <v>59</v>
      </c>
      <c r="BD108" s="46" t="s">
        <v>59</v>
      </c>
      <c r="BE108" s="46">
        <v>0</v>
      </c>
      <c r="BF108" s="46" t="s">
        <v>59</v>
      </c>
      <c r="BG108" s="46" t="s">
        <v>59</v>
      </c>
      <c r="BH108" s="46" t="s">
        <v>59</v>
      </c>
      <c r="BI108" s="46" t="s">
        <v>59</v>
      </c>
      <c r="BJ108" s="46">
        <v>0</v>
      </c>
      <c r="BK108" s="46" t="s">
        <v>59</v>
      </c>
      <c r="BL108" s="46">
        <v>0</v>
      </c>
      <c r="BM108" s="46">
        <v>0</v>
      </c>
      <c r="BN108" s="46">
        <v>33.333333333333329</v>
      </c>
    </row>
    <row r="109" spans="1:66" x14ac:dyDescent="0.2">
      <c r="A109" t="s">
        <v>506</v>
      </c>
      <c r="B109" t="s">
        <v>506</v>
      </c>
      <c r="C109" t="s">
        <v>61</v>
      </c>
      <c r="D109" t="s">
        <v>503</v>
      </c>
      <c r="E109" t="s">
        <v>504</v>
      </c>
      <c r="F109">
        <v>20</v>
      </c>
      <c r="G109" t="s">
        <v>227</v>
      </c>
      <c r="H109" t="s">
        <v>507</v>
      </c>
      <c r="I109" s="46">
        <v>100</v>
      </c>
      <c r="J109" s="46">
        <v>100</v>
      </c>
      <c r="K109" s="46">
        <v>66.666666666666657</v>
      </c>
      <c r="L109" s="46">
        <v>100</v>
      </c>
      <c r="M109" s="46">
        <v>0</v>
      </c>
      <c r="N109" s="46" t="s">
        <v>59</v>
      </c>
      <c r="O109" s="46">
        <v>0</v>
      </c>
      <c r="P109" s="46">
        <v>33.333333333333329</v>
      </c>
      <c r="Q109" s="46">
        <v>0</v>
      </c>
      <c r="R109" s="46">
        <v>66.666666666666657</v>
      </c>
      <c r="S109" s="46">
        <v>0</v>
      </c>
      <c r="T109" s="46">
        <v>0</v>
      </c>
      <c r="U109" s="46">
        <v>0</v>
      </c>
      <c r="V109" s="46">
        <v>0</v>
      </c>
      <c r="W109" s="46">
        <v>100</v>
      </c>
      <c r="X109" s="46">
        <v>33.333333333333329</v>
      </c>
      <c r="Y109" s="46">
        <v>100</v>
      </c>
      <c r="Z109" s="46">
        <v>66.666666666666657</v>
      </c>
      <c r="AA109" s="46">
        <v>66.666666666666657</v>
      </c>
      <c r="AB109" s="46">
        <v>100</v>
      </c>
      <c r="AC109" s="46">
        <v>0</v>
      </c>
      <c r="AD109" s="46">
        <v>100</v>
      </c>
      <c r="AE109" s="46">
        <v>100</v>
      </c>
      <c r="AF109" s="46">
        <v>66.666666666666657</v>
      </c>
      <c r="AG109" s="46">
        <v>0</v>
      </c>
      <c r="AH109" s="46">
        <v>100</v>
      </c>
      <c r="AI109" s="46">
        <v>0</v>
      </c>
      <c r="AJ109" s="46">
        <v>0</v>
      </c>
      <c r="AK109" s="46">
        <v>66.666666666666657</v>
      </c>
      <c r="AL109" s="46" t="s">
        <v>59</v>
      </c>
      <c r="AM109" s="46" t="s">
        <v>59</v>
      </c>
      <c r="AN109" s="46" t="s">
        <v>59</v>
      </c>
      <c r="AO109" s="46">
        <v>0</v>
      </c>
      <c r="AP109" s="46" t="s">
        <v>59</v>
      </c>
      <c r="AQ109" s="46">
        <v>0</v>
      </c>
      <c r="AR109" s="46">
        <v>0</v>
      </c>
      <c r="AS109" s="46">
        <v>0</v>
      </c>
      <c r="AT109" s="46" t="s">
        <v>59</v>
      </c>
      <c r="AU109" s="46">
        <v>0</v>
      </c>
      <c r="AV109" s="46">
        <v>100</v>
      </c>
      <c r="AW109" s="46">
        <v>0</v>
      </c>
      <c r="AX109" s="46">
        <v>0</v>
      </c>
      <c r="AY109" s="46">
        <v>0</v>
      </c>
      <c r="AZ109" s="46">
        <v>33.333333333333329</v>
      </c>
      <c r="BA109" s="46">
        <v>33.333333333333329</v>
      </c>
      <c r="BB109" s="46">
        <v>33.333333333333329</v>
      </c>
      <c r="BC109" s="46">
        <v>0</v>
      </c>
      <c r="BD109" s="46">
        <v>100</v>
      </c>
      <c r="BE109" s="46" t="s">
        <v>59</v>
      </c>
      <c r="BF109" s="46">
        <v>100</v>
      </c>
      <c r="BG109" s="46">
        <v>33.333333333333329</v>
      </c>
      <c r="BH109" s="46">
        <v>100</v>
      </c>
      <c r="BI109" s="46">
        <v>100</v>
      </c>
      <c r="BJ109" s="46">
        <v>33.333333333333329</v>
      </c>
      <c r="BK109" s="46">
        <v>0</v>
      </c>
      <c r="BL109" s="46">
        <v>100</v>
      </c>
      <c r="BM109" s="46">
        <v>33.333333333333329</v>
      </c>
      <c r="BN109" s="46">
        <v>0</v>
      </c>
    </row>
    <row r="110" spans="1:66" x14ac:dyDescent="0.2">
      <c r="A110" t="s">
        <v>508</v>
      </c>
      <c r="B110" t="s">
        <v>508</v>
      </c>
      <c r="C110" t="s">
        <v>61</v>
      </c>
      <c r="D110" t="s">
        <v>503</v>
      </c>
      <c r="E110" t="s">
        <v>504</v>
      </c>
      <c r="F110">
        <v>20</v>
      </c>
      <c r="G110" t="s">
        <v>235</v>
      </c>
      <c r="H110" t="s">
        <v>509</v>
      </c>
      <c r="I110" s="46">
        <v>0</v>
      </c>
      <c r="J110" s="46">
        <v>0</v>
      </c>
      <c r="K110" s="46">
        <v>0</v>
      </c>
      <c r="L110" s="46">
        <v>0</v>
      </c>
      <c r="M110" s="46">
        <v>0</v>
      </c>
      <c r="N110" s="46">
        <v>0</v>
      </c>
      <c r="O110" s="46">
        <v>0</v>
      </c>
      <c r="P110" s="46">
        <v>0</v>
      </c>
      <c r="Q110" s="46">
        <v>0</v>
      </c>
      <c r="R110" s="46">
        <v>100</v>
      </c>
      <c r="S110" s="46">
        <v>0</v>
      </c>
      <c r="T110" s="46">
        <v>0</v>
      </c>
      <c r="U110" s="46">
        <v>0</v>
      </c>
      <c r="V110" s="46">
        <v>0</v>
      </c>
      <c r="W110" s="46">
        <v>0</v>
      </c>
      <c r="X110" s="46">
        <v>0</v>
      </c>
      <c r="Y110" s="46">
        <v>0</v>
      </c>
      <c r="Z110" s="46">
        <v>0</v>
      </c>
      <c r="AA110" s="46">
        <v>0</v>
      </c>
      <c r="AB110" s="46">
        <v>66.666666666666657</v>
      </c>
      <c r="AC110" s="46">
        <v>0</v>
      </c>
      <c r="AD110" s="46">
        <v>0</v>
      </c>
      <c r="AE110" s="46">
        <v>0</v>
      </c>
      <c r="AF110" s="46">
        <v>100</v>
      </c>
      <c r="AG110" s="46">
        <v>0</v>
      </c>
      <c r="AH110" s="46">
        <v>0</v>
      </c>
      <c r="AI110" s="46">
        <v>66.666666666666657</v>
      </c>
      <c r="AJ110" s="46">
        <v>0</v>
      </c>
      <c r="AK110" s="46">
        <v>100</v>
      </c>
      <c r="AL110" s="46" t="s">
        <v>59</v>
      </c>
      <c r="AM110" s="46">
        <v>0</v>
      </c>
      <c r="AN110" s="46" t="s">
        <v>59</v>
      </c>
      <c r="AO110" s="46">
        <v>66.666666666666657</v>
      </c>
      <c r="AP110" s="46" t="s">
        <v>59</v>
      </c>
      <c r="AQ110" s="46">
        <v>0</v>
      </c>
      <c r="AR110" s="46">
        <v>0</v>
      </c>
      <c r="AS110" s="46">
        <v>0</v>
      </c>
      <c r="AT110" s="46">
        <v>0</v>
      </c>
      <c r="AU110" s="46">
        <v>0</v>
      </c>
      <c r="AV110" s="46">
        <v>0</v>
      </c>
      <c r="AW110" s="46">
        <v>0</v>
      </c>
      <c r="AX110" s="46">
        <v>0</v>
      </c>
      <c r="AY110" s="46" t="s">
        <v>59</v>
      </c>
      <c r="AZ110" s="46">
        <v>0</v>
      </c>
      <c r="BA110" s="46">
        <v>66.666666666666657</v>
      </c>
      <c r="BB110" s="46">
        <v>0</v>
      </c>
      <c r="BC110" s="46">
        <v>0</v>
      </c>
      <c r="BD110" s="46">
        <v>0</v>
      </c>
      <c r="BE110" s="46">
        <v>100</v>
      </c>
      <c r="BF110" s="46">
        <v>0</v>
      </c>
      <c r="BG110" s="46">
        <v>0</v>
      </c>
      <c r="BH110" s="46">
        <v>0</v>
      </c>
      <c r="BI110" s="46" t="s">
        <v>59</v>
      </c>
      <c r="BJ110" s="46">
        <v>0</v>
      </c>
      <c r="BK110" s="46">
        <v>66.666666666666657</v>
      </c>
      <c r="BL110" s="46">
        <v>0</v>
      </c>
      <c r="BM110" s="46">
        <v>100</v>
      </c>
      <c r="BN110" s="46">
        <v>0</v>
      </c>
    </row>
    <row r="111" spans="1:66" x14ac:dyDescent="0.2">
      <c r="A111" t="s">
        <v>510</v>
      </c>
      <c r="B111" t="s">
        <v>510</v>
      </c>
      <c r="C111" t="s">
        <v>61</v>
      </c>
      <c r="D111" t="s">
        <v>503</v>
      </c>
      <c r="E111" t="s">
        <v>504</v>
      </c>
      <c r="F111">
        <v>20</v>
      </c>
      <c r="G111" t="s">
        <v>243</v>
      </c>
      <c r="H111" t="s">
        <v>511</v>
      </c>
      <c r="I111" s="46">
        <v>100</v>
      </c>
      <c r="J111" s="46" t="s">
        <v>59</v>
      </c>
      <c r="K111" s="46" t="s">
        <v>59</v>
      </c>
      <c r="L111" s="46">
        <v>0</v>
      </c>
      <c r="M111" s="46">
        <v>66.666666666666657</v>
      </c>
      <c r="N111" s="46" t="s">
        <v>59</v>
      </c>
      <c r="O111" s="46" t="s">
        <v>59</v>
      </c>
      <c r="P111" s="46" t="s">
        <v>59</v>
      </c>
      <c r="Q111" s="46" t="s">
        <v>59</v>
      </c>
      <c r="R111" s="46" t="s">
        <v>59</v>
      </c>
      <c r="S111" s="46">
        <v>33.333333333333329</v>
      </c>
      <c r="T111" s="46">
        <v>0</v>
      </c>
      <c r="U111" s="46" t="s">
        <v>59</v>
      </c>
      <c r="V111" s="46">
        <v>0</v>
      </c>
      <c r="W111" s="46" t="s">
        <v>59</v>
      </c>
      <c r="X111" s="46">
        <v>66.666666666666657</v>
      </c>
      <c r="Y111" s="46" t="s">
        <v>59</v>
      </c>
      <c r="Z111" s="46" t="s">
        <v>59</v>
      </c>
      <c r="AA111" s="46">
        <v>33.333333333333329</v>
      </c>
      <c r="AB111" s="46">
        <v>33.333333333333329</v>
      </c>
      <c r="AC111" s="46">
        <v>66.666666666666657</v>
      </c>
      <c r="AD111" s="46">
        <v>33.333333333333329</v>
      </c>
      <c r="AE111" s="46" t="s">
        <v>59</v>
      </c>
      <c r="AF111" s="46" t="s">
        <v>59</v>
      </c>
      <c r="AG111" s="46" t="s">
        <v>59</v>
      </c>
      <c r="AH111" s="46">
        <v>66.666666666666657</v>
      </c>
      <c r="AI111" s="46">
        <v>66.666666666666657</v>
      </c>
      <c r="AJ111" s="46" t="s">
        <v>59</v>
      </c>
      <c r="AK111" s="46">
        <v>100</v>
      </c>
      <c r="AL111" s="46" t="s">
        <v>59</v>
      </c>
      <c r="AM111" s="46">
        <v>0</v>
      </c>
      <c r="AN111" s="46" t="s">
        <v>59</v>
      </c>
      <c r="AO111" s="46">
        <v>66.666666666666657</v>
      </c>
      <c r="AP111" s="46" t="s">
        <v>59</v>
      </c>
      <c r="AQ111" s="46">
        <v>66.666666666666657</v>
      </c>
      <c r="AR111" s="46">
        <v>0</v>
      </c>
      <c r="AS111" s="46">
        <v>33.333333333333329</v>
      </c>
      <c r="AT111" s="46">
        <v>66.666666666666657</v>
      </c>
      <c r="AU111" s="46" t="s">
        <v>59</v>
      </c>
      <c r="AV111" s="46">
        <v>100</v>
      </c>
      <c r="AW111" s="46" t="s">
        <v>59</v>
      </c>
      <c r="AX111" s="46" t="s">
        <v>59</v>
      </c>
      <c r="AY111" s="46">
        <v>0</v>
      </c>
      <c r="AZ111" s="46" t="s">
        <v>59</v>
      </c>
      <c r="BA111" s="46">
        <v>33.333333333333329</v>
      </c>
      <c r="BB111" s="46" t="s">
        <v>59</v>
      </c>
      <c r="BC111" s="46" t="s">
        <v>59</v>
      </c>
      <c r="BD111" s="46" t="s">
        <v>59</v>
      </c>
      <c r="BE111" s="46">
        <v>66.666666666666657</v>
      </c>
      <c r="BF111" s="46">
        <v>100</v>
      </c>
      <c r="BG111" s="46" t="s">
        <v>59</v>
      </c>
      <c r="BH111" s="46">
        <v>0</v>
      </c>
      <c r="BI111" s="46">
        <v>33.333333333333329</v>
      </c>
      <c r="BJ111" s="46" t="s">
        <v>59</v>
      </c>
      <c r="BK111" s="46">
        <v>0</v>
      </c>
      <c r="BL111" s="46">
        <v>33.333333333333329</v>
      </c>
      <c r="BM111" s="46">
        <v>66.666666666666657</v>
      </c>
      <c r="BN111" s="46" t="s">
        <v>59</v>
      </c>
    </row>
    <row r="112" spans="1:66" x14ac:dyDescent="0.2">
      <c r="A112" t="s">
        <v>512</v>
      </c>
      <c r="B112" t="s">
        <v>512</v>
      </c>
      <c r="C112" t="s">
        <v>61</v>
      </c>
      <c r="D112" t="s">
        <v>503</v>
      </c>
      <c r="E112" t="s">
        <v>504</v>
      </c>
      <c r="F112">
        <v>20</v>
      </c>
      <c r="G112" t="s">
        <v>251</v>
      </c>
      <c r="H112" t="s">
        <v>513</v>
      </c>
      <c r="I112" s="46" t="s">
        <v>59</v>
      </c>
      <c r="J112" s="46" t="s">
        <v>59</v>
      </c>
      <c r="K112" s="46">
        <v>100</v>
      </c>
      <c r="L112" s="46" t="s">
        <v>59</v>
      </c>
      <c r="M112" s="46" t="s">
        <v>59</v>
      </c>
      <c r="N112" s="46">
        <v>66.666666666666657</v>
      </c>
      <c r="O112" s="46">
        <v>0</v>
      </c>
      <c r="P112" s="46" t="s">
        <v>59</v>
      </c>
      <c r="Q112" s="46">
        <v>100</v>
      </c>
      <c r="R112" s="46">
        <v>66.666666666666657</v>
      </c>
      <c r="S112" s="46" t="s">
        <v>59</v>
      </c>
      <c r="T112" s="46">
        <v>0</v>
      </c>
      <c r="U112" s="46">
        <v>100</v>
      </c>
      <c r="V112" s="46" t="s">
        <v>59</v>
      </c>
      <c r="W112" s="46">
        <v>100</v>
      </c>
      <c r="X112" s="46">
        <v>66.666666666666657</v>
      </c>
      <c r="Y112" s="46">
        <v>100</v>
      </c>
      <c r="Z112" s="46" t="s">
        <v>59</v>
      </c>
      <c r="AA112" s="46" t="s">
        <v>59</v>
      </c>
      <c r="AB112" s="46" t="s">
        <v>59</v>
      </c>
      <c r="AC112" s="46" t="s">
        <v>59</v>
      </c>
      <c r="AD112" s="46" t="s">
        <v>59</v>
      </c>
      <c r="AE112" s="46">
        <v>100</v>
      </c>
      <c r="AF112" s="46">
        <v>100</v>
      </c>
      <c r="AG112" s="46" t="s">
        <v>59</v>
      </c>
      <c r="AH112" s="46" t="s">
        <v>59</v>
      </c>
      <c r="AI112" s="46">
        <v>0</v>
      </c>
      <c r="AJ112" s="46">
        <v>0</v>
      </c>
      <c r="AK112" s="46" t="s">
        <v>59</v>
      </c>
      <c r="AL112" s="46" t="s">
        <v>59</v>
      </c>
      <c r="AM112" s="46" t="s">
        <v>59</v>
      </c>
      <c r="AN112" s="46" t="s">
        <v>59</v>
      </c>
      <c r="AO112" s="46">
        <v>66.666666666666657</v>
      </c>
      <c r="AP112" s="46" t="s">
        <v>59</v>
      </c>
      <c r="AQ112" s="46">
        <v>33.333333333333329</v>
      </c>
      <c r="AR112" s="46" t="s">
        <v>59</v>
      </c>
      <c r="AS112" s="46">
        <v>0</v>
      </c>
      <c r="AT112" s="46">
        <v>100</v>
      </c>
      <c r="AU112" s="46">
        <v>0</v>
      </c>
      <c r="AV112" s="46">
        <v>0</v>
      </c>
      <c r="AW112" s="46">
        <v>100</v>
      </c>
      <c r="AX112" s="46" t="s">
        <v>59</v>
      </c>
      <c r="AY112" s="46">
        <v>0</v>
      </c>
      <c r="AZ112" s="46">
        <v>0</v>
      </c>
      <c r="BA112" s="46" t="s">
        <v>59</v>
      </c>
      <c r="BB112" s="46" t="s">
        <v>59</v>
      </c>
      <c r="BC112" s="46" t="s">
        <v>59</v>
      </c>
      <c r="BD112" s="46" t="s">
        <v>59</v>
      </c>
      <c r="BE112" s="46">
        <v>100</v>
      </c>
      <c r="BF112" s="46" t="s">
        <v>59</v>
      </c>
      <c r="BG112" s="46">
        <v>33.333333333333329</v>
      </c>
      <c r="BH112" s="46" t="s">
        <v>59</v>
      </c>
      <c r="BI112" s="46">
        <v>0</v>
      </c>
      <c r="BJ112" s="46" t="s">
        <v>59</v>
      </c>
      <c r="BK112" s="46" t="s">
        <v>59</v>
      </c>
      <c r="BL112" s="46">
        <v>66.666666666666657</v>
      </c>
      <c r="BM112" s="46" t="s">
        <v>59</v>
      </c>
      <c r="BN112" s="46">
        <v>0</v>
      </c>
    </row>
    <row r="113" spans="1:66" x14ac:dyDescent="0.2">
      <c r="A113" t="s">
        <v>514</v>
      </c>
      <c r="B113" t="s">
        <v>515</v>
      </c>
      <c r="C113" t="s">
        <v>61</v>
      </c>
      <c r="D113" t="s">
        <v>85</v>
      </c>
      <c r="E113" t="s">
        <v>516</v>
      </c>
      <c r="F113">
        <v>21</v>
      </c>
      <c r="G113" t="s">
        <v>146</v>
      </c>
      <c r="H113" t="s">
        <v>517</v>
      </c>
      <c r="I113" s="46">
        <v>0</v>
      </c>
      <c r="J113" s="46">
        <v>66.666666666666657</v>
      </c>
      <c r="K113" s="46">
        <v>100</v>
      </c>
      <c r="L113" s="46" t="s">
        <v>59</v>
      </c>
      <c r="M113" s="46">
        <v>66.666666666666657</v>
      </c>
      <c r="N113" s="46">
        <v>33.333333333333329</v>
      </c>
      <c r="O113" s="46">
        <v>33.333333333333329</v>
      </c>
      <c r="P113" s="46">
        <v>33.333333333333329</v>
      </c>
      <c r="Q113" s="46">
        <v>100</v>
      </c>
      <c r="R113" s="46" t="s">
        <v>59</v>
      </c>
      <c r="S113" s="46">
        <v>33.333333333333329</v>
      </c>
      <c r="T113" s="46" t="s">
        <v>59</v>
      </c>
      <c r="U113" s="46">
        <v>100</v>
      </c>
      <c r="V113" s="46">
        <v>100</v>
      </c>
      <c r="W113" s="46">
        <v>100</v>
      </c>
      <c r="X113" s="46">
        <v>33.333333333333329</v>
      </c>
      <c r="Y113" s="46">
        <v>100</v>
      </c>
      <c r="Z113" s="46">
        <v>100</v>
      </c>
      <c r="AA113" s="46">
        <v>0</v>
      </c>
      <c r="AB113" s="46" t="s">
        <v>59</v>
      </c>
      <c r="AC113" s="46" t="s">
        <v>59</v>
      </c>
      <c r="AD113" s="46" t="s">
        <v>59</v>
      </c>
      <c r="AE113" s="46">
        <v>100</v>
      </c>
      <c r="AF113" s="46">
        <v>100</v>
      </c>
      <c r="AG113" s="46">
        <v>33.333333333333329</v>
      </c>
      <c r="AH113" s="46">
        <v>33.333333333333329</v>
      </c>
      <c r="AI113" s="46">
        <v>100</v>
      </c>
      <c r="AJ113" s="46">
        <v>100</v>
      </c>
      <c r="AK113" s="46" t="s">
        <v>59</v>
      </c>
      <c r="AL113" s="46">
        <v>0</v>
      </c>
      <c r="AM113" s="46">
        <v>33.333333333333329</v>
      </c>
      <c r="AN113" s="46">
        <v>100</v>
      </c>
      <c r="AO113" s="46">
        <v>0</v>
      </c>
      <c r="AP113" s="46">
        <v>100</v>
      </c>
      <c r="AQ113" s="46">
        <v>33.333333333333329</v>
      </c>
      <c r="AR113" s="46">
        <v>0</v>
      </c>
      <c r="AS113" s="46">
        <v>0</v>
      </c>
      <c r="AT113" s="46">
        <v>100</v>
      </c>
      <c r="AU113" s="46">
        <v>100</v>
      </c>
      <c r="AV113" s="46" t="s">
        <v>59</v>
      </c>
      <c r="AW113" s="46">
        <v>100</v>
      </c>
      <c r="AX113" s="46">
        <v>66.666666666666657</v>
      </c>
      <c r="AY113" s="46">
        <v>100</v>
      </c>
      <c r="AZ113" s="46">
        <v>33.333333333333329</v>
      </c>
      <c r="BA113" s="46" t="s">
        <v>59</v>
      </c>
      <c r="BB113" s="46" t="s">
        <v>59</v>
      </c>
      <c r="BC113" s="46">
        <v>0</v>
      </c>
      <c r="BD113" s="46">
        <v>0</v>
      </c>
      <c r="BE113" s="46" t="s">
        <v>59</v>
      </c>
      <c r="BF113" s="46">
        <v>100</v>
      </c>
      <c r="BG113" s="46">
        <v>0</v>
      </c>
      <c r="BH113" s="46" t="s">
        <v>59</v>
      </c>
      <c r="BI113" s="46" t="s">
        <v>59</v>
      </c>
      <c r="BJ113" s="46">
        <v>100</v>
      </c>
      <c r="BK113" s="46">
        <v>33.333333333333329</v>
      </c>
      <c r="BL113" s="46">
        <v>66.666666666666657</v>
      </c>
      <c r="BM113" s="46">
        <v>66.666666666666657</v>
      </c>
      <c r="BN113" s="46">
        <v>0</v>
      </c>
    </row>
    <row r="114" spans="1:66" x14ac:dyDescent="0.2">
      <c r="A114" t="s">
        <v>518</v>
      </c>
      <c r="B114" t="s">
        <v>515</v>
      </c>
      <c r="C114" t="s">
        <v>61</v>
      </c>
      <c r="D114" t="s">
        <v>85</v>
      </c>
      <c r="E114" t="s">
        <v>519</v>
      </c>
      <c r="F114">
        <v>21</v>
      </c>
      <c r="G114" t="s">
        <v>146</v>
      </c>
      <c r="H114" t="s">
        <v>520</v>
      </c>
      <c r="I114" s="46" t="s">
        <v>59</v>
      </c>
      <c r="J114" s="46">
        <v>0</v>
      </c>
      <c r="K114" s="46">
        <v>0</v>
      </c>
      <c r="L114" s="46" t="s">
        <v>59</v>
      </c>
      <c r="M114" s="46">
        <v>100</v>
      </c>
      <c r="N114" s="46">
        <v>0</v>
      </c>
      <c r="O114" s="46">
        <v>0</v>
      </c>
      <c r="P114" s="46">
        <v>0</v>
      </c>
      <c r="Q114" s="46">
        <v>100</v>
      </c>
      <c r="R114" s="46" t="s">
        <v>59</v>
      </c>
      <c r="S114" s="46">
        <v>100</v>
      </c>
      <c r="T114" s="46" t="s">
        <v>59</v>
      </c>
      <c r="U114" s="46">
        <v>100</v>
      </c>
      <c r="V114" s="46">
        <v>100</v>
      </c>
      <c r="W114" s="46">
        <v>0</v>
      </c>
      <c r="X114" s="46">
        <v>0</v>
      </c>
      <c r="Y114" s="46">
        <v>0</v>
      </c>
      <c r="Z114" s="46">
        <v>0</v>
      </c>
      <c r="AA114" s="46">
        <v>0</v>
      </c>
      <c r="AB114" s="46" t="s">
        <v>59</v>
      </c>
      <c r="AC114" s="46" t="s">
        <v>59</v>
      </c>
      <c r="AD114" s="46" t="s">
        <v>59</v>
      </c>
      <c r="AE114" s="46">
        <v>100</v>
      </c>
      <c r="AF114" s="46">
        <v>100</v>
      </c>
      <c r="AG114" s="46" t="s">
        <v>59</v>
      </c>
      <c r="AH114" s="46">
        <v>100</v>
      </c>
      <c r="AI114" s="46">
        <v>0</v>
      </c>
      <c r="AJ114" s="46">
        <v>100</v>
      </c>
      <c r="AK114" s="46" t="s">
        <v>59</v>
      </c>
      <c r="AL114" s="46">
        <v>0</v>
      </c>
      <c r="AM114" s="46">
        <v>0</v>
      </c>
      <c r="AN114" s="46" t="s">
        <v>59</v>
      </c>
      <c r="AO114" s="46">
        <v>0</v>
      </c>
      <c r="AP114" s="46">
        <v>100</v>
      </c>
      <c r="AQ114" s="46">
        <v>0</v>
      </c>
      <c r="AR114" s="46">
        <v>0</v>
      </c>
      <c r="AS114" s="46">
        <v>100</v>
      </c>
      <c r="AT114" s="46">
        <v>100</v>
      </c>
      <c r="AU114" s="46">
        <v>100</v>
      </c>
      <c r="AV114" s="46" t="s">
        <v>59</v>
      </c>
      <c r="AW114" s="46">
        <v>0</v>
      </c>
      <c r="AX114" s="46">
        <v>0</v>
      </c>
      <c r="AY114" s="46">
        <v>100</v>
      </c>
      <c r="AZ114" s="46">
        <v>0</v>
      </c>
      <c r="BA114" s="46" t="s">
        <v>59</v>
      </c>
      <c r="BB114" s="46" t="s">
        <v>59</v>
      </c>
      <c r="BC114" s="46">
        <v>0</v>
      </c>
      <c r="BD114" s="46">
        <v>0</v>
      </c>
      <c r="BE114" s="46" t="s">
        <v>59</v>
      </c>
      <c r="BF114" s="46">
        <v>100</v>
      </c>
      <c r="BG114" s="46">
        <v>0</v>
      </c>
      <c r="BH114" s="46" t="s">
        <v>59</v>
      </c>
      <c r="BI114" s="46" t="s">
        <v>59</v>
      </c>
      <c r="BJ114" s="46">
        <v>0</v>
      </c>
      <c r="BK114" s="46">
        <v>0</v>
      </c>
      <c r="BL114" s="46">
        <v>100</v>
      </c>
      <c r="BM114" s="46">
        <v>100</v>
      </c>
      <c r="BN114" s="46">
        <v>0</v>
      </c>
    </row>
    <row r="115" spans="1:66" x14ac:dyDescent="0.2">
      <c r="A115" t="s">
        <v>521</v>
      </c>
      <c r="B115" t="s">
        <v>522</v>
      </c>
      <c r="C115" t="s">
        <v>61</v>
      </c>
      <c r="D115" t="s">
        <v>86</v>
      </c>
      <c r="E115" t="s">
        <v>523</v>
      </c>
      <c r="F115">
        <v>22</v>
      </c>
      <c r="G115" t="s">
        <v>146</v>
      </c>
      <c r="H115" t="s">
        <v>524</v>
      </c>
      <c r="I115" s="46">
        <v>0</v>
      </c>
      <c r="J115" s="46">
        <v>100</v>
      </c>
      <c r="K115" s="46">
        <v>66.666666666666657</v>
      </c>
      <c r="L115" s="46" t="s">
        <v>59</v>
      </c>
      <c r="M115" s="46">
        <v>0</v>
      </c>
      <c r="N115" s="46">
        <v>0</v>
      </c>
      <c r="O115" s="46">
        <v>33.333333333333329</v>
      </c>
      <c r="P115" s="46">
        <v>0</v>
      </c>
      <c r="Q115" s="46">
        <v>100</v>
      </c>
      <c r="R115" s="46" t="s">
        <v>59</v>
      </c>
      <c r="S115" s="46">
        <v>0</v>
      </c>
      <c r="T115" s="46" t="s">
        <v>59</v>
      </c>
      <c r="U115" s="46">
        <v>100</v>
      </c>
      <c r="V115" s="46">
        <v>100</v>
      </c>
      <c r="W115" s="46">
        <v>100</v>
      </c>
      <c r="X115" s="46">
        <v>33.333333333333329</v>
      </c>
      <c r="Y115" s="46">
        <v>66.666666666666657</v>
      </c>
      <c r="Z115" s="46">
        <v>0</v>
      </c>
      <c r="AA115" s="46">
        <v>0</v>
      </c>
      <c r="AB115" s="46" t="s">
        <v>59</v>
      </c>
      <c r="AC115" s="46" t="s">
        <v>59</v>
      </c>
      <c r="AD115" s="46" t="s">
        <v>59</v>
      </c>
      <c r="AE115" s="46">
        <v>100</v>
      </c>
      <c r="AF115" s="46">
        <v>100</v>
      </c>
      <c r="AG115" s="46">
        <v>33.333333333333329</v>
      </c>
      <c r="AH115" s="46">
        <v>100</v>
      </c>
      <c r="AI115" s="46">
        <v>100</v>
      </c>
      <c r="AJ115" s="46">
        <v>100</v>
      </c>
      <c r="AK115" s="46" t="s">
        <v>59</v>
      </c>
      <c r="AL115" s="46">
        <v>0</v>
      </c>
      <c r="AM115" s="46">
        <v>100</v>
      </c>
      <c r="AN115" s="46">
        <v>100</v>
      </c>
      <c r="AO115" s="46">
        <v>0</v>
      </c>
      <c r="AP115" s="46">
        <v>0</v>
      </c>
      <c r="AQ115" s="46">
        <v>0</v>
      </c>
      <c r="AR115" s="46">
        <v>33.333333333333329</v>
      </c>
      <c r="AS115" s="46">
        <v>0</v>
      </c>
      <c r="AT115" s="46">
        <v>100</v>
      </c>
      <c r="AU115" s="46">
        <v>100</v>
      </c>
      <c r="AV115" s="46" t="s">
        <v>59</v>
      </c>
      <c r="AW115" s="46">
        <v>0</v>
      </c>
      <c r="AX115" s="46">
        <v>0</v>
      </c>
      <c r="AY115" s="46">
        <v>100</v>
      </c>
      <c r="AZ115" s="46">
        <v>100</v>
      </c>
      <c r="BA115" s="46" t="s">
        <v>59</v>
      </c>
      <c r="BB115" s="46" t="s">
        <v>59</v>
      </c>
      <c r="BC115" s="46">
        <v>0</v>
      </c>
      <c r="BD115" s="46">
        <v>0</v>
      </c>
      <c r="BE115" s="46" t="s">
        <v>59</v>
      </c>
      <c r="BF115" s="46">
        <v>100</v>
      </c>
      <c r="BG115" s="46">
        <v>0</v>
      </c>
      <c r="BH115" s="46" t="s">
        <v>59</v>
      </c>
      <c r="BI115" s="46" t="s">
        <v>59</v>
      </c>
      <c r="BJ115" s="46">
        <v>100</v>
      </c>
      <c r="BK115" s="46">
        <v>33.333333333333329</v>
      </c>
      <c r="BL115" s="46">
        <v>33.333333333333329</v>
      </c>
      <c r="BM115" s="46">
        <v>100</v>
      </c>
      <c r="BN115" s="46">
        <v>0</v>
      </c>
    </row>
    <row r="116" spans="1:66" x14ac:dyDescent="0.2">
      <c r="A116" t="s">
        <v>525</v>
      </c>
      <c r="B116" t="s">
        <v>522</v>
      </c>
      <c r="C116" t="s">
        <v>61</v>
      </c>
      <c r="D116" t="s">
        <v>86</v>
      </c>
      <c r="E116" t="s">
        <v>526</v>
      </c>
      <c r="F116">
        <v>22</v>
      </c>
      <c r="G116" t="s">
        <v>146</v>
      </c>
      <c r="H116" t="s">
        <v>527</v>
      </c>
      <c r="I116" s="46">
        <v>0</v>
      </c>
      <c r="J116" s="46">
        <v>100</v>
      </c>
      <c r="K116" s="46">
        <v>66.666666666666657</v>
      </c>
      <c r="L116" s="46" t="s">
        <v>59</v>
      </c>
      <c r="M116" s="46">
        <v>100</v>
      </c>
      <c r="N116" s="46">
        <v>100</v>
      </c>
      <c r="O116" s="46">
        <v>100</v>
      </c>
      <c r="P116" s="46">
        <v>66.666666666666657</v>
      </c>
      <c r="Q116" s="46">
        <v>100</v>
      </c>
      <c r="R116" s="46" t="s">
        <v>59</v>
      </c>
      <c r="S116" s="46">
        <v>66.666666666666657</v>
      </c>
      <c r="T116" s="46" t="s">
        <v>59</v>
      </c>
      <c r="U116" s="46">
        <v>100</v>
      </c>
      <c r="V116" s="46">
        <v>100</v>
      </c>
      <c r="W116" s="46">
        <v>100</v>
      </c>
      <c r="X116" s="46">
        <v>100</v>
      </c>
      <c r="Y116" s="46">
        <v>100</v>
      </c>
      <c r="Z116" s="46">
        <v>100</v>
      </c>
      <c r="AA116" s="46">
        <v>0</v>
      </c>
      <c r="AB116" s="46" t="s">
        <v>59</v>
      </c>
      <c r="AC116" s="46" t="s">
        <v>59</v>
      </c>
      <c r="AD116" s="46" t="s">
        <v>59</v>
      </c>
      <c r="AE116" s="46">
        <v>100</v>
      </c>
      <c r="AF116" s="46">
        <v>100</v>
      </c>
      <c r="AG116" s="46">
        <v>0</v>
      </c>
      <c r="AH116" s="46">
        <v>100</v>
      </c>
      <c r="AI116" s="46">
        <v>100</v>
      </c>
      <c r="AJ116" s="46">
        <v>100</v>
      </c>
      <c r="AK116" s="46" t="s">
        <v>59</v>
      </c>
      <c r="AL116" s="46">
        <v>66.666666666666657</v>
      </c>
      <c r="AM116" s="46">
        <v>100</v>
      </c>
      <c r="AN116" s="46">
        <v>100</v>
      </c>
      <c r="AO116" s="46">
        <v>0</v>
      </c>
      <c r="AP116" s="46">
        <v>100</v>
      </c>
      <c r="AQ116" s="46">
        <v>0</v>
      </c>
      <c r="AR116" s="46">
        <v>33.333333333333329</v>
      </c>
      <c r="AS116" s="46">
        <v>100</v>
      </c>
      <c r="AT116" s="46">
        <v>100</v>
      </c>
      <c r="AU116" s="46">
        <v>0</v>
      </c>
      <c r="AV116" s="46" t="s">
        <v>59</v>
      </c>
      <c r="AW116" s="46">
        <v>33.333333333333329</v>
      </c>
      <c r="AX116" s="46">
        <v>0</v>
      </c>
      <c r="AY116" s="46">
        <v>100</v>
      </c>
      <c r="AZ116" s="46">
        <v>100</v>
      </c>
      <c r="BA116" s="46" t="s">
        <v>59</v>
      </c>
      <c r="BB116" s="46" t="s">
        <v>59</v>
      </c>
      <c r="BC116" s="46">
        <v>0</v>
      </c>
      <c r="BD116" s="46">
        <v>0</v>
      </c>
      <c r="BE116" s="46" t="s">
        <v>59</v>
      </c>
      <c r="BF116" s="46">
        <v>100</v>
      </c>
      <c r="BG116" s="46">
        <v>0</v>
      </c>
      <c r="BH116" s="46" t="s">
        <v>59</v>
      </c>
      <c r="BI116" s="46" t="s">
        <v>59</v>
      </c>
      <c r="BJ116" s="46">
        <v>100</v>
      </c>
      <c r="BK116" s="46">
        <v>0</v>
      </c>
      <c r="BL116" s="46">
        <v>33.333333333333329</v>
      </c>
      <c r="BM116" s="46">
        <v>0</v>
      </c>
      <c r="BN116" s="46">
        <v>0</v>
      </c>
    </row>
    <row r="117" spans="1:66" x14ac:dyDescent="0.2">
      <c r="A117" t="s">
        <v>528</v>
      </c>
      <c r="B117" t="s">
        <v>522</v>
      </c>
      <c r="C117" t="s">
        <v>61</v>
      </c>
      <c r="D117" t="s">
        <v>86</v>
      </c>
      <c r="E117" t="s">
        <v>529</v>
      </c>
      <c r="F117">
        <v>22</v>
      </c>
      <c r="G117" t="s">
        <v>146</v>
      </c>
      <c r="H117" t="s">
        <v>530</v>
      </c>
      <c r="I117" s="46">
        <v>0</v>
      </c>
      <c r="J117" s="46">
        <v>100</v>
      </c>
      <c r="K117" s="46">
        <v>66.666666666666657</v>
      </c>
      <c r="L117" s="46" t="s">
        <v>59</v>
      </c>
      <c r="M117" s="46">
        <v>0</v>
      </c>
      <c r="N117" s="46">
        <v>100</v>
      </c>
      <c r="O117" s="46">
        <v>100</v>
      </c>
      <c r="P117" s="46">
        <v>66.666666666666657</v>
      </c>
      <c r="Q117" s="46">
        <v>100</v>
      </c>
      <c r="R117" s="46" t="s">
        <v>59</v>
      </c>
      <c r="S117" s="46">
        <v>66.666666666666657</v>
      </c>
      <c r="T117" s="46" t="s">
        <v>59</v>
      </c>
      <c r="U117" s="46">
        <v>100</v>
      </c>
      <c r="V117" s="46">
        <v>100</v>
      </c>
      <c r="W117" s="46">
        <v>100</v>
      </c>
      <c r="X117" s="46">
        <v>0</v>
      </c>
      <c r="Y117" s="46">
        <v>100</v>
      </c>
      <c r="Z117" s="46">
        <v>0</v>
      </c>
      <c r="AA117" s="46">
        <v>0</v>
      </c>
      <c r="AB117" s="46" t="s">
        <v>59</v>
      </c>
      <c r="AC117" s="46" t="s">
        <v>59</v>
      </c>
      <c r="AD117" s="46" t="s">
        <v>59</v>
      </c>
      <c r="AE117" s="46">
        <v>100</v>
      </c>
      <c r="AF117" s="46">
        <v>66.666666666666657</v>
      </c>
      <c r="AG117" s="46">
        <v>66.666666666666657</v>
      </c>
      <c r="AH117" s="46">
        <v>100</v>
      </c>
      <c r="AI117" s="46">
        <v>0</v>
      </c>
      <c r="AJ117" s="46">
        <v>100</v>
      </c>
      <c r="AK117" s="46" t="s">
        <v>59</v>
      </c>
      <c r="AL117" s="46">
        <v>66.666666666666657</v>
      </c>
      <c r="AM117" s="46">
        <v>100</v>
      </c>
      <c r="AN117" s="46">
        <v>100</v>
      </c>
      <c r="AO117" s="46">
        <v>0</v>
      </c>
      <c r="AP117" s="46">
        <v>100</v>
      </c>
      <c r="AQ117" s="46">
        <v>0</v>
      </c>
      <c r="AR117" s="46">
        <v>0</v>
      </c>
      <c r="AS117" s="46">
        <v>0</v>
      </c>
      <c r="AT117" s="46">
        <v>100</v>
      </c>
      <c r="AU117" s="46">
        <v>0</v>
      </c>
      <c r="AV117" s="46" t="s">
        <v>59</v>
      </c>
      <c r="AW117" s="46">
        <v>0</v>
      </c>
      <c r="AX117" s="46">
        <v>0</v>
      </c>
      <c r="AY117" s="46">
        <v>100</v>
      </c>
      <c r="AZ117" s="46">
        <v>0</v>
      </c>
      <c r="BA117" s="46" t="s">
        <v>59</v>
      </c>
      <c r="BB117" s="46" t="s">
        <v>59</v>
      </c>
      <c r="BC117" s="46">
        <v>0</v>
      </c>
      <c r="BD117" s="46">
        <v>0</v>
      </c>
      <c r="BE117" s="46" t="s">
        <v>59</v>
      </c>
      <c r="BF117" s="46">
        <v>100</v>
      </c>
      <c r="BG117" s="46">
        <v>0</v>
      </c>
      <c r="BH117" s="46" t="s">
        <v>59</v>
      </c>
      <c r="BI117" s="46" t="s">
        <v>59</v>
      </c>
      <c r="BJ117" s="46">
        <v>100</v>
      </c>
      <c r="BK117" s="46">
        <v>100</v>
      </c>
      <c r="BL117" s="46">
        <v>33.333333333333329</v>
      </c>
      <c r="BM117" s="46">
        <v>0</v>
      </c>
      <c r="BN117" s="46">
        <v>0</v>
      </c>
    </row>
    <row r="118" spans="1:66" x14ac:dyDescent="0.2">
      <c r="A118" t="s">
        <v>531</v>
      </c>
      <c r="B118" t="s">
        <v>522</v>
      </c>
      <c r="C118" t="s">
        <v>61</v>
      </c>
      <c r="D118" t="s">
        <v>86</v>
      </c>
      <c r="E118" t="s">
        <v>532</v>
      </c>
      <c r="F118">
        <v>22</v>
      </c>
      <c r="G118" t="s">
        <v>146</v>
      </c>
      <c r="H118" t="s">
        <v>533</v>
      </c>
      <c r="I118" s="46">
        <v>0</v>
      </c>
      <c r="J118" s="46">
        <v>100</v>
      </c>
      <c r="K118" s="46">
        <v>66.666666666666657</v>
      </c>
      <c r="L118" s="46" t="s">
        <v>59</v>
      </c>
      <c r="M118" s="46">
        <v>100</v>
      </c>
      <c r="N118" s="46">
        <v>0</v>
      </c>
      <c r="O118" s="46">
        <v>100</v>
      </c>
      <c r="P118" s="46">
        <v>66.666666666666657</v>
      </c>
      <c r="Q118" s="46">
        <v>100</v>
      </c>
      <c r="R118" s="46" t="s">
        <v>59</v>
      </c>
      <c r="S118" s="46">
        <v>0</v>
      </c>
      <c r="T118" s="46" t="s">
        <v>59</v>
      </c>
      <c r="U118" s="46">
        <v>100</v>
      </c>
      <c r="V118" s="46">
        <v>100</v>
      </c>
      <c r="W118" s="46">
        <v>100</v>
      </c>
      <c r="X118" s="46">
        <v>0</v>
      </c>
      <c r="Y118" s="46">
        <v>100</v>
      </c>
      <c r="Z118" s="46">
        <v>0</v>
      </c>
      <c r="AA118" s="46">
        <v>0</v>
      </c>
      <c r="AB118" s="46" t="s">
        <v>59</v>
      </c>
      <c r="AC118" s="46" t="s">
        <v>59</v>
      </c>
      <c r="AD118" s="46" t="s">
        <v>59</v>
      </c>
      <c r="AE118" s="46">
        <v>100</v>
      </c>
      <c r="AF118" s="46">
        <v>100</v>
      </c>
      <c r="AG118" s="46">
        <v>0</v>
      </c>
      <c r="AH118" s="46">
        <v>100</v>
      </c>
      <c r="AI118" s="46">
        <v>100</v>
      </c>
      <c r="AJ118" s="46">
        <v>100</v>
      </c>
      <c r="AK118" s="46" t="s">
        <v>59</v>
      </c>
      <c r="AL118" s="46">
        <v>0</v>
      </c>
      <c r="AM118" s="46">
        <v>100</v>
      </c>
      <c r="AN118" s="46">
        <v>100</v>
      </c>
      <c r="AO118" s="46">
        <v>0</v>
      </c>
      <c r="AP118" s="46">
        <v>100</v>
      </c>
      <c r="AQ118" s="46">
        <v>0</v>
      </c>
      <c r="AR118" s="46">
        <v>0</v>
      </c>
      <c r="AS118" s="46">
        <v>0</v>
      </c>
      <c r="AT118" s="46">
        <v>100</v>
      </c>
      <c r="AU118" s="46">
        <v>0</v>
      </c>
      <c r="AV118" s="46" t="s">
        <v>59</v>
      </c>
      <c r="AW118" s="46">
        <v>0</v>
      </c>
      <c r="AX118" s="46">
        <v>0</v>
      </c>
      <c r="AY118" s="46">
        <v>100</v>
      </c>
      <c r="AZ118" s="46">
        <v>0</v>
      </c>
      <c r="BA118" s="46" t="s">
        <v>59</v>
      </c>
      <c r="BB118" s="46" t="s">
        <v>59</v>
      </c>
      <c r="BC118" s="46">
        <v>0</v>
      </c>
      <c r="BD118" s="46">
        <v>0</v>
      </c>
      <c r="BE118" s="46" t="s">
        <v>59</v>
      </c>
      <c r="BF118" s="46">
        <v>0</v>
      </c>
      <c r="BG118" s="46">
        <v>0</v>
      </c>
      <c r="BH118" s="46" t="s">
        <v>59</v>
      </c>
      <c r="BI118" s="46" t="s">
        <v>59</v>
      </c>
      <c r="BJ118" s="46">
        <v>100</v>
      </c>
      <c r="BK118" s="46">
        <v>33.333333333333329</v>
      </c>
      <c r="BL118" s="46">
        <v>33.333333333333329</v>
      </c>
      <c r="BM118" s="46">
        <v>0</v>
      </c>
      <c r="BN118" s="46">
        <v>0</v>
      </c>
    </row>
    <row r="119" spans="1:66" x14ac:dyDescent="0.2">
      <c r="A119" t="s">
        <v>534</v>
      </c>
      <c r="B119" t="s">
        <v>522</v>
      </c>
      <c r="C119" t="s">
        <v>61</v>
      </c>
      <c r="D119" t="s">
        <v>86</v>
      </c>
      <c r="E119" t="s">
        <v>535</v>
      </c>
      <c r="F119">
        <v>22</v>
      </c>
      <c r="G119" t="s">
        <v>146</v>
      </c>
      <c r="H119" t="s">
        <v>536</v>
      </c>
      <c r="I119" s="46">
        <v>0</v>
      </c>
      <c r="J119" s="46">
        <v>0</v>
      </c>
      <c r="K119" s="46">
        <v>66.666666666666657</v>
      </c>
      <c r="L119" s="46" t="s">
        <v>59</v>
      </c>
      <c r="M119" s="46">
        <v>100</v>
      </c>
      <c r="N119" s="46">
        <v>0</v>
      </c>
      <c r="O119" s="46">
        <v>100</v>
      </c>
      <c r="P119" s="46">
        <v>0</v>
      </c>
      <c r="Q119" s="46">
        <v>100</v>
      </c>
      <c r="R119" s="46" t="s">
        <v>59</v>
      </c>
      <c r="S119" s="46">
        <v>0</v>
      </c>
      <c r="T119" s="46" t="s">
        <v>59</v>
      </c>
      <c r="U119" s="46">
        <v>100</v>
      </c>
      <c r="V119" s="46">
        <v>100</v>
      </c>
      <c r="W119" s="46">
        <v>100</v>
      </c>
      <c r="X119" s="46">
        <v>0</v>
      </c>
      <c r="Y119" s="46">
        <v>100</v>
      </c>
      <c r="Z119" s="46">
        <v>66.666666666666657</v>
      </c>
      <c r="AA119" s="46">
        <v>0</v>
      </c>
      <c r="AB119" s="46" t="s">
        <v>59</v>
      </c>
      <c r="AC119" s="46" t="s">
        <v>59</v>
      </c>
      <c r="AD119" s="46" t="s">
        <v>59</v>
      </c>
      <c r="AE119" s="46">
        <v>33.333333333333329</v>
      </c>
      <c r="AF119" s="46">
        <v>100</v>
      </c>
      <c r="AG119" s="46">
        <v>0</v>
      </c>
      <c r="AH119" s="46">
        <v>0</v>
      </c>
      <c r="AI119" s="46">
        <v>0</v>
      </c>
      <c r="AJ119" s="46">
        <v>100</v>
      </c>
      <c r="AK119" s="46" t="s">
        <v>59</v>
      </c>
      <c r="AL119" s="46">
        <v>0</v>
      </c>
      <c r="AM119" s="46">
        <v>100</v>
      </c>
      <c r="AN119" s="46">
        <v>100</v>
      </c>
      <c r="AO119" s="46">
        <v>0</v>
      </c>
      <c r="AP119" s="46">
        <v>100</v>
      </c>
      <c r="AQ119" s="46">
        <v>0</v>
      </c>
      <c r="AR119" s="46">
        <v>0</v>
      </c>
      <c r="AS119" s="46">
        <v>0</v>
      </c>
      <c r="AT119" s="46">
        <v>100</v>
      </c>
      <c r="AU119" s="46">
        <v>100</v>
      </c>
      <c r="AV119" s="46" t="s">
        <v>59</v>
      </c>
      <c r="AW119" s="46">
        <v>0</v>
      </c>
      <c r="AX119" s="46">
        <v>66.666666666666657</v>
      </c>
      <c r="AY119" s="46">
        <v>100</v>
      </c>
      <c r="AZ119" s="46">
        <v>100</v>
      </c>
      <c r="BA119" s="46" t="s">
        <v>59</v>
      </c>
      <c r="BB119" s="46" t="s">
        <v>59</v>
      </c>
      <c r="BC119" s="46">
        <v>0</v>
      </c>
      <c r="BD119" s="46">
        <v>0</v>
      </c>
      <c r="BE119" s="46" t="s">
        <v>59</v>
      </c>
      <c r="BF119" s="46">
        <v>100</v>
      </c>
      <c r="BG119" s="46">
        <v>0</v>
      </c>
      <c r="BH119" s="46" t="s">
        <v>59</v>
      </c>
      <c r="BI119" s="46" t="s">
        <v>59</v>
      </c>
      <c r="BJ119" s="46">
        <v>100</v>
      </c>
      <c r="BK119" s="46">
        <v>33.333333333333329</v>
      </c>
      <c r="BL119" s="46">
        <v>0</v>
      </c>
      <c r="BM119" s="46">
        <v>0</v>
      </c>
      <c r="BN119" s="46">
        <v>0</v>
      </c>
    </row>
    <row r="120" spans="1:66" x14ac:dyDescent="0.2">
      <c r="A120" t="s">
        <v>537</v>
      </c>
      <c r="B120" t="s">
        <v>522</v>
      </c>
      <c r="C120" t="s">
        <v>61</v>
      </c>
      <c r="D120" t="s">
        <v>86</v>
      </c>
      <c r="E120" t="s">
        <v>538</v>
      </c>
      <c r="F120">
        <v>22</v>
      </c>
      <c r="G120" t="s">
        <v>146</v>
      </c>
      <c r="H120" t="s">
        <v>539</v>
      </c>
      <c r="I120" s="46">
        <v>0</v>
      </c>
      <c r="J120" s="46">
        <v>0</v>
      </c>
      <c r="K120" s="46">
        <v>66.666666666666657</v>
      </c>
      <c r="L120" s="46" t="s">
        <v>59</v>
      </c>
      <c r="M120" s="46">
        <v>100</v>
      </c>
      <c r="N120" s="46">
        <v>0</v>
      </c>
      <c r="O120" s="46">
        <v>0</v>
      </c>
      <c r="P120" s="46">
        <v>0</v>
      </c>
      <c r="Q120" s="46">
        <v>100</v>
      </c>
      <c r="R120" s="46" t="s">
        <v>59</v>
      </c>
      <c r="S120" s="46">
        <v>0</v>
      </c>
      <c r="T120" s="46" t="s">
        <v>59</v>
      </c>
      <c r="U120" s="46">
        <v>100</v>
      </c>
      <c r="V120" s="46">
        <v>100</v>
      </c>
      <c r="W120" s="46">
        <v>100</v>
      </c>
      <c r="X120" s="46">
        <v>0</v>
      </c>
      <c r="Y120" s="46">
        <v>100</v>
      </c>
      <c r="Z120" s="46">
        <v>66.666666666666657</v>
      </c>
      <c r="AA120" s="46">
        <v>0</v>
      </c>
      <c r="AB120" s="46" t="s">
        <v>59</v>
      </c>
      <c r="AC120" s="46" t="s">
        <v>59</v>
      </c>
      <c r="AD120" s="46" t="s">
        <v>59</v>
      </c>
      <c r="AE120" s="46">
        <v>100</v>
      </c>
      <c r="AF120" s="46">
        <v>66.666666666666657</v>
      </c>
      <c r="AG120" s="46">
        <v>0</v>
      </c>
      <c r="AH120" s="46">
        <v>0</v>
      </c>
      <c r="AI120" s="46">
        <v>100</v>
      </c>
      <c r="AJ120" s="46">
        <v>100</v>
      </c>
      <c r="AK120" s="46" t="s">
        <v>59</v>
      </c>
      <c r="AL120" s="46">
        <v>0</v>
      </c>
      <c r="AM120" s="46">
        <v>100</v>
      </c>
      <c r="AN120" s="46">
        <v>100</v>
      </c>
      <c r="AO120" s="46">
        <v>0</v>
      </c>
      <c r="AP120" s="46">
        <v>100</v>
      </c>
      <c r="AQ120" s="46">
        <v>0</v>
      </c>
      <c r="AR120" s="46">
        <v>33.333333333333329</v>
      </c>
      <c r="AS120" s="46">
        <v>33.333333333333329</v>
      </c>
      <c r="AT120" s="46">
        <v>100</v>
      </c>
      <c r="AU120" s="46">
        <v>100</v>
      </c>
      <c r="AV120" s="46" t="s">
        <v>59</v>
      </c>
      <c r="AW120" s="46">
        <v>0</v>
      </c>
      <c r="AX120" s="46">
        <v>100</v>
      </c>
      <c r="AY120" s="46">
        <v>100</v>
      </c>
      <c r="AZ120" s="46">
        <v>0</v>
      </c>
      <c r="BA120" s="46" t="s">
        <v>59</v>
      </c>
      <c r="BB120" s="46" t="s">
        <v>59</v>
      </c>
      <c r="BC120" s="46">
        <v>0</v>
      </c>
      <c r="BD120" s="46">
        <v>0</v>
      </c>
      <c r="BE120" s="46" t="s">
        <v>59</v>
      </c>
      <c r="BF120" s="46">
        <v>100</v>
      </c>
      <c r="BG120" s="46">
        <v>0</v>
      </c>
      <c r="BH120" s="46" t="s">
        <v>59</v>
      </c>
      <c r="BI120" s="46" t="s">
        <v>59</v>
      </c>
      <c r="BJ120" s="46">
        <v>100</v>
      </c>
      <c r="BK120" s="46">
        <v>0</v>
      </c>
      <c r="BL120" s="46">
        <v>0</v>
      </c>
      <c r="BM120" s="46">
        <v>0</v>
      </c>
      <c r="BN120" s="46">
        <v>0</v>
      </c>
    </row>
    <row r="121" spans="1:66" x14ac:dyDescent="0.2">
      <c r="A121" t="s">
        <v>540</v>
      </c>
      <c r="B121" t="s">
        <v>522</v>
      </c>
      <c r="C121" t="s">
        <v>61</v>
      </c>
      <c r="D121" t="s">
        <v>86</v>
      </c>
      <c r="E121" t="s">
        <v>541</v>
      </c>
      <c r="F121">
        <v>22</v>
      </c>
      <c r="G121" t="s">
        <v>146</v>
      </c>
      <c r="H121" t="s">
        <v>542</v>
      </c>
      <c r="I121" s="46">
        <v>0</v>
      </c>
      <c r="J121" s="46">
        <v>100</v>
      </c>
      <c r="K121" s="46">
        <v>66.666666666666657</v>
      </c>
      <c r="L121" s="46" t="s">
        <v>59</v>
      </c>
      <c r="M121" s="46">
        <v>100</v>
      </c>
      <c r="N121" s="46">
        <v>100</v>
      </c>
      <c r="O121" s="46">
        <v>100</v>
      </c>
      <c r="P121" s="46">
        <v>0</v>
      </c>
      <c r="Q121" s="46">
        <v>0</v>
      </c>
      <c r="R121" s="46" t="s">
        <v>59</v>
      </c>
      <c r="S121" s="46">
        <v>66.666666666666657</v>
      </c>
      <c r="T121" s="46" t="s">
        <v>59</v>
      </c>
      <c r="U121" s="46">
        <v>100</v>
      </c>
      <c r="V121" s="46">
        <v>100</v>
      </c>
      <c r="W121" s="46">
        <v>100</v>
      </c>
      <c r="X121" s="46">
        <v>33.333333333333329</v>
      </c>
      <c r="Y121" s="46">
        <v>100</v>
      </c>
      <c r="Z121" s="46">
        <v>0</v>
      </c>
      <c r="AA121" s="46">
        <v>0</v>
      </c>
      <c r="AB121" s="46" t="s">
        <v>59</v>
      </c>
      <c r="AC121" s="46" t="s">
        <v>59</v>
      </c>
      <c r="AD121" s="46" t="s">
        <v>59</v>
      </c>
      <c r="AE121" s="46">
        <v>0</v>
      </c>
      <c r="AF121" s="46">
        <v>0</v>
      </c>
      <c r="AG121" s="46">
        <v>33.333333333333329</v>
      </c>
      <c r="AH121" s="46">
        <v>66.666666666666657</v>
      </c>
      <c r="AI121" s="46">
        <v>100</v>
      </c>
      <c r="AJ121" s="46">
        <v>0</v>
      </c>
      <c r="AK121" s="46" t="s">
        <v>59</v>
      </c>
      <c r="AL121" s="46">
        <v>0</v>
      </c>
      <c r="AM121" s="46">
        <v>0</v>
      </c>
      <c r="AN121" s="46">
        <v>100</v>
      </c>
      <c r="AO121" s="46">
        <v>0</v>
      </c>
      <c r="AP121" s="46">
        <v>100</v>
      </c>
      <c r="AQ121" s="46">
        <v>100</v>
      </c>
      <c r="AR121" s="46">
        <v>33.333333333333329</v>
      </c>
      <c r="AS121" s="46">
        <v>100</v>
      </c>
      <c r="AT121" s="46">
        <v>33.333333333333329</v>
      </c>
      <c r="AU121" s="46">
        <v>0</v>
      </c>
      <c r="AV121" s="46" t="s">
        <v>59</v>
      </c>
      <c r="AW121" s="46">
        <v>0</v>
      </c>
      <c r="AX121" s="46">
        <v>0</v>
      </c>
      <c r="AY121" s="46">
        <v>33.333333333333329</v>
      </c>
      <c r="AZ121" s="46">
        <v>100</v>
      </c>
      <c r="BA121" s="46" t="s">
        <v>59</v>
      </c>
      <c r="BB121" s="46" t="s">
        <v>59</v>
      </c>
      <c r="BC121" s="46">
        <v>0</v>
      </c>
      <c r="BD121" s="46">
        <v>0</v>
      </c>
      <c r="BE121" s="46" t="s">
        <v>59</v>
      </c>
      <c r="BF121" s="46">
        <v>0</v>
      </c>
      <c r="BG121" s="46">
        <v>0</v>
      </c>
      <c r="BH121" s="46" t="s">
        <v>59</v>
      </c>
      <c r="BI121" s="46" t="s">
        <v>59</v>
      </c>
      <c r="BJ121" s="46">
        <v>66.666666666666657</v>
      </c>
      <c r="BK121" s="46">
        <v>0</v>
      </c>
      <c r="BL121" s="46">
        <v>33.333333333333329</v>
      </c>
      <c r="BM121" s="46">
        <v>0</v>
      </c>
      <c r="BN121" s="46">
        <v>0</v>
      </c>
    </row>
    <row r="122" spans="1:66" x14ac:dyDescent="0.2">
      <c r="A122" t="s">
        <v>543</v>
      </c>
      <c r="B122" t="s">
        <v>544</v>
      </c>
      <c r="C122" t="s">
        <v>61</v>
      </c>
      <c r="D122" t="s">
        <v>87</v>
      </c>
      <c r="E122" t="s">
        <v>545</v>
      </c>
      <c r="F122">
        <v>23</v>
      </c>
      <c r="G122" t="s">
        <v>146</v>
      </c>
      <c r="H122" t="s">
        <v>546</v>
      </c>
      <c r="I122" s="46">
        <v>0</v>
      </c>
      <c r="J122" s="46">
        <v>100</v>
      </c>
      <c r="K122" s="46">
        <v>0</v>
      </c>
      <c r="L122" s="46" t="s">
        <v>59</v>
      </c>
      <c r="M122" s="46">
        <v>0</v>
      </c>
      <c r="N122" s="46">
        <v>0</v>
      </c>
      <c r="O122" s="46">
        <v>0</v>
      </c>
      <c r="P122" s="46">
        <v>66.666666666666657</v>
      </c>
      <c r="Q122" s="46">
        <v>100</v>
      </c>
      <c r="R122" s="46" t="s">
        <v>59</v>
      </c>
      <c r="S122" s="46">
        <v>66.666666666666657</v>
      </c>
      <c r="T122" s="46" t="s">
        <v>59</v>
      </c>
      <c r="U122" s="46">
        <v>100</v>
      </c>
      <c r="V122" s="46">
        <v>66.666666666666657</v>
      </c>
      <c r="W122" s="46">
        <v>100</v>
      </c>
      <c r="X122" s="46">
        <v>0</v>
      </c>
      <c r="Y122" s="46">
        <v>100</v>
      </c>
      <c r="Z122" s="46">
        <v>0</v>
      </c>
      <c r="AA122" s="46">
        <v>0</v>
      </c>
      <c r="AB122" s="46" t="s">
        <v>59</v>
      </c>
      <c r="AC122" s="46" t="s">
        <v>59</v>
      </c>
      <c r="AD122" s="46" t="s">
        <v>59</v>
      </c>
      <c r="AE122" s="46">
        <v>100</v>
      </c>
      <c r="AF122" s="46">
        <v>66.666666666666657</v>
      </c>
      <c r="AG122" s="46">
        <v>0</v>
      </c>
      <c r="AH122" s="46">
        <v>100</v>
      </c>
      <c r="AI122" s="46">
        <v>100</v>
      </c>
      <c r="AJ122" s="46">
        <v>100</v>
      </c>
      <c r="AK122" s="46" t="s">
        <v>59</v>
      </c>
      <c r="AL122" s="46">
        <v>0</v>
      </c>
      <c r="AM122" s="46">
        <v>100</v>
      </c>
      <c r="AN122" s="46">
        <v>100</v>
      </c>
      <c r="AO122" s="46">
        <v>0</v>
      </c>
      <c r="AP122" s="46">
        <v>100</v>
      </c>
      <c r="AQ122" s="46">
        <v>0</v>
      </c>
      <c r="AR122" s="46">
        <v>0</v>
      </c>
      <c r="AS122" s="46">
        <v>0</v>
      </c>
      <c r="AT122" s="46">
        <v>100</v>
      </c>
      <c r="AU122" s="46">
        <v>0</v>
      </c>
      <c r="AV122" s="46" t="s">
        <v>59</v>
      </c>
      <c r="AW122" s="46">
        <v>0</v>
      </c>
      <c r="AX122" s="46">
        <v>0</v>
      </c>
      <c r="AY122" s="46">
        <v>100</v>
      </c>
      <c r="AZ122" s="46">
        <v>0</v>
      </c>
      <c r="BA122" s="46" t="s">
        <v>59</v>
      </c>
      <c r="BB122" s="46" t="s">
        <v>59</v>
      </c>
      <c r="BC122" s="46">
        <v>0</v>
      </c>
      <c r="BD122" s="46">
        <v>0</v>
      </c>
      <c r="BE122" s="46" t="s">
        <v>59</v>
      </c>
      <c r="BF122" s="46">
        <v>100</v>
      </c>
      <c r="BG122" s="46">
        <v>0</v>
      </c>
      <c r="BH122" s="46" t="s">
        <v>59</v>
      </c>
      <c r="BI122" s="46" t="s">
        <v>59</v>
      </c>
      <c r="BJ122" s="46">
        <v>100</v>
      </c>
      <c r="BK122" s="46">
        <v>0</v>
      </c>
      <c r="BL122" s="46">
        <v>33.333333333333329</v>
      </c>
      <c r="BM122" s="46">
        <v>0</v>
      </c>
      <c r="BN122" s="46">
        <v>0</v>
      </c>
    </row>
    <row r="123" spans="1:66" x14ac:dyDescent="0.2">
      <c r="A123" t="s">
        <v>547</v>
      </c>
      <c r="B123" t="s">
        <v>544</v>
      </c>
      <c r="C123" t="s">
        <v>61</v>
      </c>
      <c r="D123" t="s">
        <v>87</v>
      </c>
      <c r="E123" t="s">
        <v>548</v>
      </c>
      <c r="F123">
        <v>23</v>
      </c>
      <c r="G123" t="s">
        <v>146</v>
      </c>
      <c r="H123" t="s">
        <v>549</v>
      </c>
      <c r="I123" s="46" t="s">
        <v>59</v>
      </c>
      <c r="J123" s="46">
        <v>100</v>
      </c>
      <c r="K123" s="46">
        <v>100</v>
      </c>
      <c r="L123" s="46" t="s">
        <v>59</v>
      </c>
      <c r="M123" s="46">
        <v>100</v>
      </c>
      <c r="N123" s="46" t="s">
        <v>59</v>
      </c>
      <c r="O123" s="46" t="s">
        <v>59</v>
      </c>
      <c r="P123" s="46" t="s">
        <v>59</v>
      </c>
      <c r="Q123" s="46" t="s">
        <v>59</v>
      </c>
      <c r="R123" s="46" t="s">
        <v>59</v>
      </c>
      <c r="S123" s="46" t="s">
        <v>59</v>
      </c>
      <c r="T123" s="46" t="s">
        <v>59</v>
      </c>
      <c r="U123" s="46" t="s">
        <v>59</v>
      </c>
      <c r="V123" s="46">
        <v>0</v>
      </c>
      <c r="W123" s="46">
        <v>33.333333333333329</v>
      </c>
      <c r="X123" s="46" t="s">
        <v>59</v>
      </c>
      <c r="Y123" s="46" t="s">
        <v>59</v>
      </c>
      <c r="Z123" s="46">
        <v>0</v>
      </c>
      <c r="AA123" s="46">
        <v>0</v>
      </c>
      <c r="AB123" s="46" t="s">
        <v>59</v>
      </c>
      <c r="AC123" s="46" t="s">
        <v>59</v>
      </c>
      <c r="AD123" s="46" t="s">
        <v>59</v>
      </c>
      <c r="AE123" s="46">
        <v>100</v>
      </c>
      <c r="AF123" s="46" t="s">
        <v>59</v>
      </c>
      <c r="AG123" s="46" t="s">
        <v>59</v>
      </c>
      <c r="AH123" s="46" t="s">
        <v>59</v>
      </c>
      <c r="AI123" s="46">
        <v>100</v>
      </c>
      <c r="AJ123" s="46" t="s">
        <v>59</v>
      </c>
      <c r="AK123" s="46" t="s">
        <v>59</v>
      </c>
      <c r="AL123" s="46">
        <v>0</v>
      </c>
      <c r="AM123" s="46">
        <v>0</v>
      </c>
      <c r="AN123" s="46" t="s">
        <v>59</v>
      </c>
      <c r="AO123" s="46" t="s">
        <v>59</v>
      </c>
      <c r="AP123" s="46" t="s">
        <v>59</v>
      </c>
      <c r="AQ123" s="46">
        <v>100</v>
      </c>
      <c r="AR123" s="46">
        <v>0</v>
      </c>
      <c r="AS123" s="46">
        <v>0</v>
      </c>
      <c r="AT123" s="46" t="s">
        <v>59</v>
      </c>
      <c r="AU123" s="46" t="s">
        <v>59</v>
      </c>
      <c r="AV123" s="46" t="s">
        <v>59</v>
      </c>
      <c r="AW123" s="46" t="s">
        <v>59</v>
      </c>
      <c r="AX123" s="46">
        <v>0</v>
      </c>
      <c r="AY123" s="46" t="s">
        <v>59</v>
      </c>
      <c r="AZ123" s="46" t="s">
        <v>59</v>
      </c>
      <c r="BA123" s="46" t="s">
        <v>59</v>
      </c>
      <c r="BB123" s="46" t="s">
        <v>59</v>
      </c>
      <c r="BC123" s="46">
        <v>0</v>
      </c>
      <c r="BD123" s="46" t="s">
        <v>59</v>
      </c>
      <c r="BE123" s="46" t="s">
        <v>59</v>
      </c>
      <c r="BF123" s="46" t="s">
        <v>59</v>
      </c>
      <c r="BG123" s="46">
        <v>0</v>
      </c>
      <c r="BH123" s="46" t="s">
        <v>59</v>
      </c>
      <c r="BI123" s="46" t="s">
        <v>59</v>
      </c>
      <c r="BJ123" s="46" t="s">
        <v>59</v>
      </c>
      <c r="BK123" s="46">
        <v>33.333333333333329</v>
      </c>
      <c r="BL123" s="46">
        <v>100</v>
      </c>
      <c r="BM123" s="46" t="s">
        <v>59</v>
      </c>
      <c r="BN123" s="46" t="s">
        <v>59</v>
      </c>
    </row>
    <row r="124" spans="1:66" x14ac:dyDescent="0.2">
      <c r="A124" t="s">
        <v>550</v>
      </c>
      <c r="B124" t="s">
        <v>544</v>
      </c>
      <c r="C124" t="s">
        <v>61</v>
      </c>
      <c r="D124" t="s">
        <v>87</v>
      </c>
      <c r="E124" t="s">
        <v>551</v>
      </c>
      <c r="F124">
        <v>23</v>
      </c>
      <c r="G124" t="s">
        <v>146</v>
      </c>
      <c r="H124" t="s">
        <v>552</v>
      </c>
      <c r="I124" s="46">
        <v>0</v>
      </c>
      <c r="J124" s="46">
        <v>0</v>
      </c>
      <c r="K124" s="46">
        <v>0</v>
      </c>
      <c r="L124" s="46" t="s">
        <v>59</v>
      </c>
      <c r="M124" s="46">
        <v>0</v>
      </c>
      <c r="N124" s="46">
        <v>0</v>
      </c>
      <c r="O124" s="46">
        <v>100</v>
      </c>
      <c r="P124" s="46">
        <v>0</v>
      </c>
      <c r="Q124" s="46">
        <v>100</v>
      </c>
      <c r="R124" s="46" t="s">
        <v>59</v>
      </c>
      <c r="S124" s="46">
        <v>66.666666666666657</v>
      </c>
      <c r="T124" s="46" t="s">
        <v>59</v>
      </c>
      <c r="U124" s="46" t="s">
        <v>59</v>
      </c>
      <c r="V124" s="46">
        <v>66.666666666666657</v>
      </c>
      <c r="W124" s="46">
        <v>33.333333333333329</v>
      </c>
      <c r="X124" s="46">
        <v>0</v>
      </c>
      <c r="Y124" s="46" t="s">
        <v>59</v>
      </c>
      <c r="Z124" s="46">
        <v>0</v>
      </c>
      <c r="AA124" s="46">
        <v>0</v>
      </c>
      <c r="AB124" s="46" t="s">
        <v>59</v>
      </c>
      <c r="AC124" s="46" t="s">
        <v>59</v>
      </c>
      <c r="AD124" s="46" t="s">
        <v>59</v>
      </c>
      <c r="AE124" s="46">
        <v>100</v>
      </c>
      <c r="AF124" s="46" t="s">
        <v>59</v>
      </c>
      <c r="AG124" s="46" t="s">
        <v>59</v>
      </c>
      <c r="AH124" s="46" t="s">
        <v>59</v>
      </c>
      <c r="AI124" s="46">
        <v>100</v>
      </c>
      <c r="AJ124" s="46" t="s">
        <v>59</v>
      </c>
      <c r="AK124" s="46" t="s">
        <v>59</v>
      </c>
      <c r="AL124" s="46">
        <v>0</v>
      </c>
      <c r="AM124" s="46">
        <v>100</v>
      </c>
      <c r="AN124" s="46">
        <v>100</v>
      </c>
      <c r="AO124" s="46">
        <v>0</v>
      </c>
      <c r="AP124" s="46" t="s">
        <v>59</v>
      </c>
      <c r="AQ124" s="46">
        <v>0</v>
      </c>
      <c r="AR124" s="46">
        <v>0</v>
      </c>
      <c r="AS124" s="46">
        <v>0</v>
      </c>
      <c r="AT124" s="46">
        <v>100</v>
      </c>
      <c r="AU124" s="46">
        <v>100</v>
      </c>
      <c r="AV124" s="46" t="s">
        <v>59</v>
      </c>
      <c r="AW124" s="46">
        <v>0</v>
      </c>
      <c r="AX124" s="46">
        <v>100</v>
      </c>
      <c r="AY124" s="46">
        <v>100</v>
      </c>
      <c r="AZ124" s="46">
        <v>0</v>
      </c>
      <c r="BA124" s="46" t="s">
        <v>59</v>
      </c>
      <c r="BB124" s="46" t="s">
        <v>59</v>
      </c>
      <c r="BC124" s="46">
        <v>0</v>
      </c>
      <c r="BD124" s="46">
        <v>0</v>
      </c>
      <c r="BE124" s="46" t="s">
        <v>59</v>
      </c>
      <c r="BF124" s="46" t="s">
        <v>59</v>
      </c>
      <c r="BG124" s="46">
        <v>0</v>
      </c>
      <c r="BH124" s="46" t="s">
        <v>59</v>
      </c>
      <c r="BI124" s="46" t="s">
        <v>59</v>
      </c>
      <c r="BJ124" s="46">
        <v>100</v>
      </c>
      <c r="BK124" s="46">
        <v>0</v>
      </c>
      <c r="BL124" s="46">
        <v>33.333333333333329</v>
      </c>
      <c r="BM124" s="46">
        <v>100</v>
      </c>
      <c r="BN124" s="46">
        <v>0</v>
      </c>
    </row>
    <row r="125" spans="1:66" x14ac:dyDescent="0.2">
      <c r="A125" t="s">
        <v>553</v>
      </c>
      <c r="B125" t="s">
        <v>544</v>
      </c>
      <c r="C125" t="s">
        <v>61</v>
      </c>
      <c r="D125" t="s">
        <v>87</v>
      </c>
      <c r="E125" t="s">
        <v>554</v>
      </c>
      <c r="F125">
        <v>23</v>
      </c>
      <c r="G125" t="s">
        <v>146</v>
      </c>
      <c r="H125" t="s">
        <v>555</v>
      </c>
      <c r="I125" s="46">
        <v>0</v>
      </c>
      <c r="J125" s="46">
        <v>0</v>
      </c>
      <c r="K125" s="46">
        <v>66.666666666666657</v>
      </c>
      <c r="L125" s="46" t="s">
        <v>59</v>
      </c>
      <c r="M125" s="46">
        <v>0</v>
      </c>
      <c r="N125" s="46">
        <v>0</v>
      </c>
      <c r="O125" s="46">
        <v>100</v>
      </c>
      <c r="P125" s="46">
        <v>0</v>
      </c>
      <c r="Q125" s="46">
        <v>100</v>
      </c>
      <c r="R125" s="46" t="s">
        <v>59</v>
      </c>
      <c r="S125" s="46">
        <v>66.666666666666657</v>
      </c>
      <c r="T125" s="46" t="s">
        <v>59</v>
      </c>
      <c r="U125" s="46">
        <v>100</v>
      </c>
      <c r="V125" s="46" t="s">
        <v>59</v>
      </c>
      <c r="W125" s="46">
        <v>0</v>
      </c>
      <c r="X125" s="46">
        <v>0</v>
      </c>
      <c r="Y125" s="46">
        <v>100</v>
      </c>
      <c r="Z125" s="46">
        <v>0</v>
      </c>
      <c r="AA125" s="46">
        <v>0</v>
      </c>
      <c r="AB125" s="46" t="s">
        <v>59</v>
      </c>
      <c r="AC125" s="46" t="s">
        <v>59</v>
      </c>
      <c r="AD125" s="46" t="s">
        <v>59</v>
      </c>
      <c r="AE125" s="46">
        <v>100</v>
      </c>
      <c r="AF125" s="46">
        <v>100</v>
      </c>
      <c r="AG125" s="46" t="s">
        <v>59</v>
      </c>
      <c r="AH125" s="46">
        <v>0</v>
      </c>
      <c r="AI125" s="46">
        <v>100</v>
      </c>
      <c r="AJ125" s="46">
        <v>66.666666666666657</v>
      </c>
      <c r="AK125" s="46" t="s">
        <v>59</v>
      </c>
      <c r="AL125" s="46">
        <v>0</v>
      </c>
      <c r="AM125" s="46">
        <v>100</v>
      </c>
      <c r="AN125" s="46">
        <v>66.666666666666657</v>
      </c>
      <c r="AO125" s="46">
        <v>0</v>
      </c>
      <c r="AP125" s="46" t="s">
        <v>59</v>
      </c>
      <c r="AQ125" s="46">
        <v>33.333333333333329</v>
      </c>
      <c r="AR125" s="46">
        <v>0</v>
      </c>
      <c r="AS125" s="46">
        <v>0</v>
      </c>
      <c r="AT125" s="46">
        <v>100</v>
      </c>
      <c r="AU125" s="46">
        <v>100</v>
      </c>
      <c r="AV125" s="46" t="s">
        <v>59</v>
      </c>
      <c r="AW125" s="46">
        <v>0</v>
      </c>
      <c r="AX125" s="46">
        <v>100</v>
      </c>
      <c r="AY125" s="46">
        <v>100</v>
      </c>
      <c r="AZ125" s="46">
        <v>0</v>
      </c>
      <c r="BA125" s="46" t="s">
        <v>59</v>
      </c>
      <c r="BB125" s="46" t="s">
        <v>59</v>
      </c>
      <c r="BC125" s="46">
        <v>0</v>
      </c>
      <c r="BD125" s="46">
        <v>0</v>
      </c>
      <c r="BE125" s="46" t="s">
        <v>59</v>
      </c>
      <c r="BF125" s="46" t="s">
        <v>59</v>
      </c>
      <c r="BG125" s="46">
        <v>0</v>
      </c>
      <c r="BH125" s="46" t="s">
        <v>59</v>
      </c>
      <c r="BI125" s="46" t="s">
        <v>59</v>
      </c>
      <c r="BJ125" s="46">
        <v>100</v>
      </c>
      <c r="BK125" s="46">
        <v>0</v>
      </c>
      <c r="BL125" s="46">
        <v>0</v>
      </c>
      <c r="BM125" s="46">
        <v>0</v>
      </c>
      <c r="BN125" s="46">
        <v>0</v>
      </c>
    </row>
    <row r="126" spans="1:66" x14ac:dyDescent="0.2">
      <c r="A126" t="s">
        <v>556</v>
      </c>
      <c r="B126" t="s">
        <v>544</v>
      </c>
      <c r="C126" t="s">
        <v>61</v>
      </c>
      <c r="D126" t="s">
        <v>87</v>
      </c>
      <c r="E126" t="s">
        <v>557</v>
      </c>
      <c r="F126">
        <v>23</v>
      </c>
      <c r="G126" t="s">
        <v>146</v>
      </c>
      <c r="H126" t="s">
        <v>558</v>
      </c>
      <c r="I126" s="46">
        <v>0</v>
      </c>
      <c r="J126" s="46" t="s">
        <v>59</v>
      </c>
      <c r="K126" s="46">
        <v>66.666666666666657</v>
      </c>
      <c r="L126" s="46" t="s">
        <v>59</v>
      </c>
      <c r="M126" s="46">
        <v>0</v>
      </c>
      <c r="N126" s="46">
        <v>0</v>
      </c>
      <c r="O126" s="46" t="s">
        <v>59</v>
      </c>
      <c r="P126" s="46">
        <v>0</v>
      </c>
      <c r="Q126" s="46">
        <v>100</v>
      </c>
      <c r="R126" s="46" t="s">
        <v>59</v>
      </c>
      <c r="S126" s="46">
        <v>0</v>
      </c>
      <c r="T126" s="46" t="s">
        <v>59</v>
      </c>
      <c r="U126" s="46">
        <v>100</v>
      </c>
      <c r="V126" s="46">
        <v>100</v>
      </c>
      <c r="W126" s="46">
        <v>100</v>
      </c>
      <c r="X126" s="46">
        <v>0</v>
      </c>
      <c r="Y126" s="46">
        <v>0</v>
      </c>
      <c r="Z126" s="46" t="s">
        <v>59</v>
      </c>
      <c r="AA126" s="46">
        <v>0</v>
      </c>
      <c r="AB126" s="46" t="s">
        <v>59</v>
      </c>
      <c r="AC126" s="46" t="s">
        <v>59</v>
      </c>
      <c r="AD126" s="46" t="s">
        <v>59</v>
      </c>
      <c r="AE126" s="46">
        <v>100</v>
      </c>
      <c r="AF126" s="46">
        <v>100</v>
      </c>
      <c r="AG126" s="46">
        <v>0</v>
      </c>
      <c r="AH126" s="46">
        <v>0</v>
      </c>
      <c r="AI126" s="46">
        <v>100</v>
      </c>
      <c r="AJ126" s="46">
        <v>0</v>
      </c>
      <c r="AK126" s="46" t="s">
        <v>59</v>
      </c>
      <c r="AL126" s="46">
        <v>0</v>
      </c>
      <c r="AM126" s="46">
        <v>100</v>
      </c>
      <c r="AN126" s="46" t="s">
        <v>59</v>
      </c>
      <c r="AO126" s="46">
        <v>0</v>
      </c>
      <c r="AP126" s="46">
        <v>0</v>
      </c>
      <c r="AQ126" s="46">
        <v>66.666666666666657</v>
      </c>
      <c r="AR126" s="46">
        <v>0</v>
      </c>
      <c r="AS126" s="46">
        <v>0</v>
      </c>
      <c r="AT126" s="46">
        <v>100</v>
      </c>
      <c r="AU126" s="46">
        <v>100</v>
      </c>
      <c r="AV126" s="46" t="s">
        <v>59</v>
      </c>
      <c r="AW126" s="46">
        <v>0</v>
      </c>
      <c r="AX126" s="46">
        <v>100</v>
      </c>
      <c r="AY126" s="46">
        <v>100</v>
      </c>
      <c r="AZ126" s="46">
        <v>0</v>
      </c>
      <c r="BA126" s="46" t="s">
        <v>59</v>
      </c>
      <c r="BB126" s="46" t="s">
        <v>59</v>
      </c>
      <c r="BC126" s="46">
        <v>0</v>
      </c>
      <c r="BD126" s="46">
        <v>0</v>
      </c>
      <c r="BE126" s="46" t="s">
        <v>59</v>
      </c>
      <c r="BF126" s="46">
        <v>100</v>
      </c>
      <c r="BG126" s="46">
        <v>0</v>
      </c>
      <c r="BH126" s="46" t="s">
        <v>59</v>
      </c>
      <c r="BI126" s="46" t="s">
        <v>59</v>
      </c>
      <c r="BJ126" s="46">
        <v>100</v>
      </c>
      <c r="BK126" s="46">
        <v>0</v>
      </c>
      <c r="BL126" s="46">
        <v>0</v>
      </c>
      <c r="BM126" s="46">
        <v>100</v>
      </c>
      <c r="BN126" s="46">
        <v>0</v>
      </c>
    </row>
    <row r="127" spans="1:66" x14ac:dyDescent="0.2">
      <c r="A127" t="s">
        <v>559</v>
      </c>
      <c r="B127" t="s">
        <v>544</v>
      </c>
      <c r="C127" t="s">
        <v>61</v>
      </c>
      <c r="D127" t="s">
        <v>87</v>
      </c>
      <c r="E127" t="s">
        <v>560</v>
      </c>
      <c r="F127">
        <v>23</v>
      </c>
      <c r="G127" t="s">
        <v>146</v>
      </c>
      <c r="H127" t="s">
        <v>561</v>
      </c>
      <c r="I127" s="46">
        <v>0</v>
      </c>
      <c r="J127" s="46" t="s">
        <v>59</v>
      </c>
      <c r="K127" s="46">
        <v>66.666666666666657</v>
      </c>
      <c r="L127" s="46" t="s">
        <v>59</v>
      </c>
      <c r="M127" s="46">
        <v>0</v>
      </c>
      <c r="N127" s="46">
        <v>0</v>
      </c>
      <c r="O127" s="46" t="s">
        <v>59</v>
      </c>
      <c r="P127" s="46">
        <v>0</v>
      </c>
      <c r="Q127" s="46">
        <v>100</v>
      </c>
      <c r="R127" s="46" t="s">
        <v>59</v>
      </c>
      <c r="S127" s="46">
        <v>66.666666666666657</v>
      </c>
      <c r="T127" s="46" t="s">
        <v>59</v>
      </c>
      <c r="U127" s="46">
        <v>100</v>
      </c>
      <c r="V127" s="46">
        <v>0</v>
      </c>
      <c r="W127" s="46" t="s">
        <v>59</v>
      </c>
      <c r="X127" s="46">
        <v>0</v>
      </c>
      <c r="Y127" s="46" t="s">
        <v>59</v>
      </c>
      <c r="Z127" s="46">
        <v>66.666666666666657</v>
      </c>
      <c r="AA127" s="46">
        <v>0</v>
      </c>
      <c r="AB127" s="46" t="s">
        <v>59</v>
      </c>
      <c r="AC127" s="46" t="s">
        <v>59</v>
      </c>
      <c r="AD127" s="46" t="s">
        <v>59</v>
      </c>
      <c r="AE127" s="46" t="s">
        <v>59</v>
      </c>
      <c r="AF127" s="46">
        <v>100</v>
      </c>
      <c r="AG127" s="46" t="s">
        <v>59</v>
      </c>
      <c r="AH127" s="46">
        <v>0</v>
      </c>
      <c r="AI127" s="46">
        <v>100</v>
      </c>
      <c r="AJ127" s="46">
        <v>0</v>
      </c>
      <c r="AK127" s="46" t="s">
        <v>59</v>
      </c>
      <c r="AL127" s="46">
        <v>0</v>
      </c>
      <c r="AM127" s="46">
        <v>0</v>
      </c>
      <c r="AN127" s="46" t="s">
        <v>59</v>
      </c>
      <c r="AO127" s="46">
        <v>0</v>
      </c>
      <c r="AP127" s="46" t="s">
        <v>59</v>
      </c>
      <c r="AQ127" s="46">
        <v>0</v>
      </c>
      <c r="AR127" s="46">
        <v>0</v>
      </c>
      <c r="AS127" s="46">
        <v>0</v>
      </c>
      <c r="AT127" s="46">
        <v>100</v>
      </c>
      <c r="AU127" s="46">
        <v>0</v>
      </c>
      <c r="AV127" s="46" t="s">
        <v>59</v>
      </c>
      <c r="AW127" s="46">
        <v>0</v>
      </c>
      <c r="AX127" s="46">
        <v>0</v>
      </c>
      <c r="AY127" s="46">
        <v>0</v>
      </c>
      <c r="AZ127" s="46">
        <v>0</v>
      </c>
      <c r="BA127" s="46" t="s">
        <v>59</v>
      </c>
      <c r="BB127" s="46" t="s">
        <v>59</v>
      </c>
      <c r="BC127" s="46">
        <v>0</v>
      </c>
      <c r="BD127" s="46">
        <v>0</v>
      </c>
      <c r="BE127" s="46" t="s">
        <v>59</v>
      </c>
      <c r="BF127" s="46" t="s">
        <v>59</v>
      </c>
      <c r="BG127" s="46">
        <v>0</v>
      </c>
      <c r="BH127" s="46" t="s">
        <v>59</v>
      </c>
      <c r="BI127" s="46" t="s">
        <v>59</v>
      </c>
      <c r="BJ127" s="46">
        <v>66.666666666666657</v>
      </c>
      <c r="BK127" s="46">
        <v>0</v>
      </c>
      <c r="BL127" s="46">
        <v>0</v>
      </c>
      <c r="BM127" s="46">
        <v>0</v>
      </c>
      <c r="BN127" s="46">
        <v>0</v>
      </c>
    </row>
    <row r="128" spans="1:66" x14ac:dyDescent="0.2">
      <c r="A128" t="s">
        <v>562</v>
      </c>
      <c r="B128" t="s">
        <v>544</v>
      </c>
      <c r="C128" t="s">
        <v>61</v>
      </c>
      <c r="D128" t="s">
        <v>87</v>
      </c>
      <c r="E128" t="s">
        <v>563</v>
      </c>
      <c r="F128">
        <v>23</v>
      </c>
      <c r="G128" t="s">
        <v>146</v>
      </c>
      <c r="H128" t="s">
        <v>564</v>
      </c>
      <c r="I128" s="46">
        <v>0</v>
      </c>
      <c r="J128" s="46">
        <v>33.333333333333329</v>
      </c>
      <c r="K128" s="46">
        <v>66.666666666666657</v>
      </c>
      <c r="L128" s="46" t="s">
        <v>59</v>
      </c>
      <c r="M128" s="46" t="s">
        <v>59</v>
      </c>
      <c r="N128" s="46">
        <v>0</v>
      </c>
      <c r="O128" s="46" t="s">
        <v>59</v>
      </c>
      <c r="P128" s="46">
        <v>0</v>
      </c>
      <c r="Q128" s="46" t="s">
        <v>59</v>
      </c>
      <c r="R128" s="46" t="s">
        <v>59</v>
      </c>
      <c r="S128" s="46">
        <v>0</v>
      </c>
      <c r="T128" s="46" t="s">
        <v>59</v>
      </c>
      <c r="U128" s="46" t="s">
        <v>59</v>
      </c>
      <c r="V128" s="46">
        <v>0</v>
      </c>
      <c r="W128" s="46">
        <v>0</v>
      </c>
      <c r="X128" s="46">
        <v>0</v>
      </c>
      <c r="Y128" s="46" t="s">
        <v>59</v>
      </c>
      <c r="Z128" s="46">
        <v>0</v>
      </c>
      <c r="AA128" s="46">
        <v>0</v>
      </c>
      <c r="AB128" s="46" t="s">
        <v>59</v>
      </c>
      <c r="AC128" s="46" t="s">
        <v>59</v>
      </c>
      <c r="AD128" s="46" t="s">
        <v>59</v>
      </c>
      <c r="AE128" s="46" t="s">
        <v>59</v>
      </c>
      <c r="AF128" s="46" t="s">
        <v>59</v>
      </c>
      <c r="AG128" s="46" t="s">
        <v>59</v>
      </c>
      <c r="AH128" s="46" t="s">
        <v>59</v>
      </c>
      <c r="AI128" s="46">
        <v>0</v>
      </c>
      <c r="AJ128" s="46">
        <v>0</v>
      </c>
      <c r="AK128" s="46" t="s">
        <v>59</v>
      </c>
      <c r="AL128" s="46">
        <v>0</v>
      </c>
      <c r="AM128" s="46">
        <v>66.666666666666657</v>
      </c>
      <c r="AN128" s="46">
        <v>66.666666666666657</v>
      </c>
      <c r="AO128" s="46">
        <v>0</v>
      </c>
      <c r="AP128" s="46" t="s">
        <v>59</v>
      </c>
      <c r="AQ128" s="46">
        <v>0</v>
      </c>
      <c r="AR128" s="46">
        <v>0</v>
      </c>
      <c r="AS128" s="46">
        <v>0</v>
      </c>
      <c r="AT128" s="46" t="s">
        <v>59</v>
      </c>
      <c r="AU128" s="46">
        <v>100</v>
      </c>
      <c r="AV128" s="46" t="s">
        <v>59</v>
      </c>
      <c r="AW128" s="46">
        <v>0</v>
      </c>
      <c r="AX128" s="46">
        <v>0</v>
      </c>
      <c r="AY128" s="46">
        <v>33.333333333333329</v>
      </c>
      <c r="AZ128" s="46">
        <v>0</v>
      </c>
      <c r="BA128" s="46" t="s">
        <v>59</v>
      </c>
      <c r="BB128" s="46" t="s">
        <v>59</v>
      </c>
      <c r="BC128" s="46">
        <v>0</v>
      </c>
      <c r="BD128" s="46">
        <v>0</v>
      </c>
      <c r="BE128" s="46" t="s">
        <v>59</v>
      </c>
      <c r="BF128" s="46">
        <v>0</v>
      </c>
      <c r="BG128" s="46">
        <v>0</v>
      </c>
      <c r="BH128" s="46" t="s">
        <v>59</v>
      </c>
      <c r="BI128" s="46" t="s">
        <v>59</v>
      </c>
      <c r="BJ128" s="46" t="s">
        <v>59</v>
      </c>
      <c r="BK128" s="46">
        <v>0</v>
      </c>
      <c r="BL128" s="46">
        <v>0</v>
      </c>
      <c r="BM128" s="46">
        <v>0</v>
      </c>
      <c r="BN128" s="46">
        <v>0</v>
      </c>
    </row>
    <row r="129" spans="1:66" x14ac:dyDescent="0.2">
      <c r="A129" t="s">
        <v>565</v>
      </c>
      <c r="B129" t="s">
        <v>544</v>
      </c>
      <c r="C129" t="s">
        <v>61</v>
      </c>
      <c r="D129" t="s">
        <v>87</v>
      </c>
      <c r="E129" t="s">
        <v>566</v>
      </c>
      <c r="F129">
        <v>23</v>
      </c>
      <c r="G129" t="s">
        <v>146</v>
      </c>
      <c r="H129" t="s">
        <v>567</v>
      </c>
      <c r="I129" s="46">
        <v>0</v>
      </c>
      <c r="J129" s="46">
        <v>33.333333333333329</v>
      </c>
      <c r="K129" s="46">
        <v>66.666666666666657</v>
      </c>
      <c r="L129" s="46" t="s">
        <v>59</v>
      </c>
      <c r="M129" s="46">
        <v>0</v>
      </c>
      <c r="N129" s="46">
        <v>0</v>
      </c>
      <c r="O129" s="46" t="s">
        <v>59</v>
      </c>
      <c r="P129" s="46">
        <v>0</v>
      </c>
      <c r="Q129" s="46">
        <v>100</v>
      </c>
      <c r="R129" s="46" t="s">
        <v>59</v>
      </c>
      <c r="S129" s="46">
        <v>0</v>
      </c>
      <c r="T129" s="46" t="s">
        <v>59</v>
      </c>
      <c r="U129" s="46">
        <v>66.666666666666657</v>
      </c>
      <c r="V129" s="46">
        <v>0</v>
      </c>
      <c r="W129" s="46">
        <v>0</v>
      </c>
      <c r="X129" s="46">
        <v>0</v>
      </c>
      <c r="Y129" s="46">
        <v>100</v>
      </c>
      <c r="Z129" s="46" t="s">
        <v>59</v>
      </c>
      <c r="AA129" s="46">
        <v>0</v>
      </c>
      <c r="AB129" s="46" t="s">
        <v>59</v>
      </c>
      <c r="AC129" s="46" t="s">
        <v>59</v>
      </c>
      <c r="AD129" s="46" t="s">
        <v>59</v>
      </c>
      <c r="AE129" s="46" t="s">
        <v>59</v>
      </c>
      <c r="AF129" s="46" t="s">
        <v>59</v>
      </c>
      <c r="AG129" s="46" t="s">
        <v>59</v>
      </c>
      <c r="AH129" s="46" t="s">
        <v>59</v>
      </c>
      <c r="AI129" s="46">
        <v>0</v>
      </c>
      <c r="AJ129" s="46">
        <v>0</v>
      </c>
      <c r="AK129" s="46" t="s">
        <v>59</v>
      </c>
      <c r="AL129" s="46">
        <v>0</v>
      </c>
      <c r="AM129" s="46">
        <v>0</v>
      </c>
      <c r="AN129" s="46" t="s">
        <v>59</v>
      </c>
      <c r="AO129" s="46">
        <v>0</v>
      </c>
      <c r="AP129" s="46" t="s">
        <v>59</v>
      </c>
      <c r="AQ129" s="46">
        <v>0</v>
      </c>
      <c r="AR129" s="46">
        <v>0</v>
      </c>
      <c r="AS129" s="46">
        <v>0</v>
      </c>
      <c r="AT129" s="46" t="s">
        <v>59</v>
      </c>
      <c r="AU129" s="46" t="s">
        <v>59</v>
      </c>
      <c r="AV129" s="46" t="s">
        <v>59</v>
      </c>
      <c r="AW129" s="46">
        <v>0</v>
      </c>
      <c r="AX129" s="46" t="s">
        <v>59</v>
      </c>
      <c r="AY129" s="46">
        <v>100</v>
      </c>
      <c r="AZ129" s="46">
        <v>0</v>
      </c>
      <c r="BA129" s="46" t="s">
        <v>59</v>
      </c>
      <c r="BB129" s="46" t="s">
        <v>59</v>
      </c>
      <c r="BC129" s="46">
        <v>0</v>
      </c>
      <c r="BD129" s="46">
        <v>0</v>
      </c>
      <c r="BE129" s="46" t="s">
        <v>59</v>
      </c>
      <c r="BF129" s="46">
        <v>0</v>
      </c>
      <c r="BG129" s="46">
        <v>0</v>
      </c>
      <c r="BH129" s="46" t="s">
        <v>59</v>
      </c>
      <c r="BI129" s="46" t="s">
        <v>59</v>
      </c>
      <c r="BJ129" s="46">
        <v>100</v>
      </c>
      <c r="BK129" s="46">
        <v>0</v>
      </c>
      <c r="BL129" s="46">
        <v>0</v>
      </c>
      <c r="BM129" s="46">
        <v>0</v>
      </c>
      <c r="BN129" s="46">
        <v>0</v>
      </c>
    </row>
    <row r="130" spans="1:66" x14ac:dyDescent="0.2">
      <c r="A130" t="s">
        <v>568</v>
      </c>
      <c r="B130" t="s">
        <v>544</v>
      </c>
      <c r="C130" t="s">
        <v>61</v>
      </c>
      <c r="D130" t="s">
        <v>87</v>
      </c>
      <c r="E130" t="s">
        <v>569</v>
      </c>
      <c r="F130">
        <v>23</v>
      </c>
      <c r="G130" t="s">
        <v>146</v>
      </c>
      <c r="H130" t="s">
        <v>570</v>
      </c>
      <c r="I130" s="46" t="s">
        <v>59</v>
      </c>
      <c r="J130" s="46" t="s">
        <v>59</v>
      </c>
      <c r="K130" s="46" t="s">
        <v>59</v>
      </c>
      <c r="L130" s="46" t="s">
        <v>59</v>
      </c>
      <c r="M130" s="46" t="s">
        <v>59</v>
      </c>
      <c r="N130" s="46" t="s">
        <v>59</v>
      </c>
      <c r="O130" s="46" t="s">
        <v>59</v>
      </c>
      <c r="P130" s="46" t="s">
        <v>59</v>
      </c>
      <c r="Q130" s="46" t="s">
        <v>59</v>
      </c>
      <c r="R130" s="46" t="s">
        <v>59</v>
      </c>
      <c r="S130" s="46">
        <v>66.666666666666657</v>
      </c>
      <c r="T130" s="46" t="s">
        <v>59</v>
      </c>
      <c r="U130" s="46" t="s">
        <v>59</v>
      </c>
      <c r="V130" s="46">
        <v>66.666666666666657</v>
      </c>
      <c r="W130" s="46" t="s">
        <v>59</v>
      </c>
      <c r="X130" s="46" t="s">
        <v>59</v>
      </c>
      <c r="Y130" s="46">
        <v>0</v>
      </c>
      <c r="Z130" s="46" t="s">
        <v>59</v>
      </c>
      <c r="AA130" s="46" t="s">
        <v>59</v>
      </c>
      <c r="AB130" s="46" t="s">
        <v>59</v>
      </c>
      <c r="AC130" s="46" t="s">
        <v>59</v>
      </c>
      <c r="AD130" s="46" t="s">
        <v>59</v>
      </c>
      <c r="AE130" s="46">
        <v>100</v>
      </c>
      <c r="AF130" s="46">
        <v>100</v>
      </c>
      <c r="AG130" s="46" t="s">
        <v>59</v>
      </c>
      <c r="AH130" s="46">
        <v>100</v>
      </c>
      <c r="AI130" s="46">
        <v>100</v>
      </c>
      <c r="AJ130" s="46" t="s">
        <v>59</v>
      </c>
      <c r="AK130" s="46" t="s">
        <v>59</v>
      </c>
      <c r="AL130" s="46" t="s">
        <v>59</v>
      </c>
      <c r="AM130" s="46">
        <v>100</v>
      </c>
      <c r="AN130" s="46" t="s">
        <v>59</v>
      </c>
      <c r="AO130" s="46" t="s">
        <v>59</v>
      </c>
      <c r="AP130" s="46" t="s">
        <v>59</v>
      </c>
      <c r="AQ130" s="46" t="s">
        <v>59</v>
      </c>
      <c r="AR130" s="46" t="s">
        <v>59</v>
      </c>
      <c r="AS130" s="46" t="s">
        <v>59</v>
      </c>
      <c r="AT130" s="46">
        <v>100</v>
      </c>
      <c r="AU130" s="46" t="s">
        <v>59</v>
      </c>
      <c r="AV130" s="46" t="s">
        <v>59</v>
      </c>
      <c r="AW130" s="46" t="s">
        <v>59</v>
      </c>
      <c r="AX130" s="46" t="s">
        <v>59</v>
      </c>
      <c r="AY130" s="46" t="s">
        <v>59</v>
      </c>
      <c r="AZ130" s="46" t="s">
        <v>59</v>
      </c>
      <c r="BA130" s="46" t="s">
        <v>59</v>
      </c>
      <c r="BB130" s="46" t="s">
        <v>59</v>
      </c>
      <c r="BC130" s="46" t="s">
        <v>59</v>
      </c>
      <c r="BD130" s="46" t="s">
        <v>59</v>
      </c>
      <c r="BE130" s="46" t="s">
        <v>59</v>
      </c>
      <c r="BF130" s="46" t="s">
        <v>59</v>
      </c>
      <c r="BG130" s="46" t="s">
        <v>59</v>
      </c>
      <c r="BH130" s="46" t="s">
        <v>59</v>
      </c>
      <c r="BI130" s="46" t="s">
        <v>59</v>
      </c>
      <c r="BJ130" s="46">
        <v>100</v>
      </c>
      <c r="BK130" s="46" t="s">
        <v>59</v>
      </c>
      <c r="BL130" s="46" t="s">
        <v>59</v>
      </c>
      <c r="BM130" s="46" t="s">
        <v>59</v>
      </c>
      <c r="BN130" s="46" t="s">
        <v>59</v>
      </c>
    </row>
    <row r="131" spans="1:66" x14ac:dyDescent="0.2">
      <c r="A131" t="s">
        <v>571</v>
      </c>
      <c r="B131" t="s">
        <v>572</v>
      </c>
      <c r="C131" t="s">
        <v>61</v>
      </c>
      <c r="D131" t="s">
        <v>88</v>
      </c>
      <c r="E131" t="s">
        <v>573</v>
      </c>
      <c r="F131">
        <v>24</v>
      </c>
      <c r="G131" t="s">
        <v>146</v>
      </c>
      <c r="H131" t="s">
        <v>574</v>
      </c>
      <c r="I131" s="46">
        <v>0</v>
      </c>
      <c r="J131" s="46">
        <v>33.333333333333329</v>
      </c>
      <c r="K131" s="46">
        <v>66.666666666666657</v>
      </c>
      <c r="L131" s="46" t="s">
        <v>59</v>
      </c>
      <c r="M131" s="46">
        <v>100</v>
      </c>
      <c r="N131" s="46">
        <v>0</v>
      </c>
      <c r="O131" s="46">
        <v>0</v>
      </c>
      <c r="P131" s="46">
        <v>66.666666666666657</v>
      </c>
      <c r="Q131" s="46">
        <v>100</v>
      </c>
      <c r="R131" s="46" t="s">
        <v>59</v>
      </c>
      <c r="S131" s="46">
        <v>0</v>
      </c>
      <c r="T131" s="46" t="s">
        <v>59</v>
      </c>
      <c r="U131" s="46">
        <v>100</v>
      </c>
      <c r="V131" s="46">
        <v>66.666666666666657</v>
      </c>
      <c r="W131" s="46" t="s">
        <v>59</v>
      </c>
      <c r="X131" s="46">
        <v>33.333333333333329</v>
      </c>
      <c r="Y131" s="46">
        <v>0</v>
      </c>
      <c r="Z131" s="46" t="s">
        <v>59</v>
      </c>
      <c r="AA131" s="46">
        <v>0</v>
      </c>
      <c r="AB131" s="46" t="s">
        <v>59</v>
      </c>
      <c r="AC131" s="46" t="s">
        <v>59</v>
      </c>
      <c r="AD131" s="46" t="s">
        <v>59</v>
      </c>
      <c r="AE131" s="46">
        <v>100</v>
      </c>
      <c r="AF131" s="46" t="s">
        <v>59</v>
      </c>
      <c r="AG131" s="46">
        <v>33.333333333333329</v>
      </c>
      <c r="AH131" s="46">
        <v>0</v>
      </c>
      <c r="AI131" s="46">
        <v>100</v>
      </c>
      <c r="AJ131" s="46">
        <v>100</v>
      </c>
      <c r="AK131" s="46" t="s">
        <v>59</v>
      </c>
      <c r="AL131" s="46" t="s">
        <v>59</v>
      </c>
      <c r="AM131" s="46">
        <v>100</v>
      </c>
      <c r="AN131" s="46">
        <v>100</v>
      </c>
      <c r="AO131" s="46">
        <v>0</v>
      </c>
      <c r="AP131" s="46">
        <v>100</v>
      </c>
      <c r="AQ131" s="46">
        <v>0</v>
      </c>
      <c r="AR131" s="46">
        <v>0</v>
      </c>
      <c r="AS131" s="46">
        <v>0</v>
      </c>
      <c r="AT131" s="46" t="s">
        <v>59</v>
      </c>
      <c r="AU131" s="46">
        <v>66.666666666666657</v>
      </c>
      <c r="AV131" s="46" t="s">
        <v>59</v>
      </c>
      <c r="AW131" s="46">
        <v>66.666666666666657</v>
      </c>
      <c r="AX131" s="46">
        <v>0</v>
      </c>
      <c r="AY131" s="46">
        <v>100</v>
      </c>
      <c r="AZ131" s="46">
        <v>100</v>
      </c>
      <c r="BA131" s="46" t="s">
        <v>59</v>
      </c>
      <c r="BB131" s="46" t="s">
        <v>59</v>
      </c>
      <c r="BC131" s="46" t="s">
        <v>59</v>
      </c>
      <c r="BD131" s="46" t="s">
        <v>59</v>
      </c>
      <c r="BE131" s="46" t="s">
        <v>59</v>
      </c>
      <c r="BF131" s="46" t="s">
        <v>59</v>
      </c>
      <c r="BG131" s="46">
        <v>0</v>
      </c>
      <c r="BH131" s="46" t="s">
        <v>59</v>
      </c>
      <c r="BI131" s="46" t="s">
        <v>59</v>
      </c>
      <c r="BJ131" s="46">
        <v>66.666666666666657</v>
      </c>
      <c r="BK131" s="46">
        <v>66.666666666666657</v>
      </c>
      <c r="BL131" s="46">
        <v>100</v>
      </c>
      <c r="BM131" s="46" t="s">
        <v>59</v>
      </c>
      <c r="BN131" s="46">
        <v>0</v>
      </c>
    </row>
    <row r="132" spans="1:66" x14ac:dyDescent="0.2">
      <c r="A132" t="s">
        <v>575</v>
      </c>
      <c r="B132" t="s">
        <v>572</v>
      </c>
      <c r="C132" t="s">
        <v>61</v>
      </c>
      <c r="D132" t="s">
        <v>88</v>
      </c>
      <c r="E132" t="s">
        <v>576</v>
      </c>
      <c r="F132">
        <v>24</v>
      </c>
      <c r="G132" t="s">
        <v>146</v>
      </c>
      <c r="H132" t="s">
        <v>577</v>
      </c>
      <c r="I132" s="46">
        <v>0</v>
      </c>
      <c r="J132" s="46">
        <v>0</v>
      </c>
      <c r="K132" s="46">
        <v>0</v>
      </c>
      <c r="L132" s="46" t="s">
        <v>59</v>
      </c>
      <c r="M132" s="46">
        <v>100</v>
      </c>
      <c r="N132" s="46">
        <v>0</v>
      </c>
      <c r="O132" s="46">
        <v>0</v>
      </c>
      <c r="P132" s="46">
        <v>0</v>
      </c>
      <c r="Q132" s="46">
        <v>0</v>
      </c>
      <c r="R132" s="46" t="s">
        <v>59</v>
      </c>
      <c r="S132" s="46" t="s">
        <v>59</v>
      </c>
      <c r="T132" s="46" t="s">
        <v>59</v>
      </c>
      <c r="U132" s="46">
        <v>100</v>
      </c>
      <c r="V132" s="46">
        <v>100</v>
      </c>
      <c r="W132" s="46" t="s">
        <v>59</v>
      </c>
      <c r="X132" s="46">
        <v>0</v>
      </c>
      <c r="Y132" s="46">
        <v>0</v>
      </c>
      <c r="Z132" s="46" t="s">
        <v>59</v>
      </c>
      <c r="AA132" s="46">
        <v>0</v>
      </c>
      <c r="AB132" s="46" t="s">
        <v>59</v>
      </c>
      <c r="AC132" s="46" t="s">
        <v>59</v>
      </c>
      <c r="AD132" s="46" t="s">
        <v>59</v>
      </c>
      <c r="AE132" s="46">
        <v>0</v>
      </c>
      <c r="AF132" s="46" t="s">
        <v>59</v>
      </c>
      <c r="AG132" s="46">
        <v>0</v>
      </c>
      <c r="AH132" s="46">
        <v>0</v>
      </c>
      <c r="AI132" s="46">
        <v>100</v>
      </c>
      <c r="AJ132" s="46">
        <v>100</v>
      </c>
      <c r="AK132" s="46" t="s">
        <v>59</v>
      </c>
      <c r="AL132" s="46" t="s">
        <v>59</v>
      </c>
      <c r="AM132" s="46">
        <v>0</v>
      </c>
      <c r="AN132" s="46">
        <v>100</v>
      </c>
      <c r="AO132" s="46" t="s">
        <v>59</v>
      </c>
      <c r="AP132" s="46">
        <v>100</v>
      </c>
      <c r="AQ132" s="46">
        <v>0</v>
      </c>
      <c r="AR132" s="46" t="s">
        <v>59</v>
      </c>
      <c r="AS132" s="46">
        <v>0</v>
      </c>
      <c r="AT132" s="46" t="s">
        <v>59</v>
      </c>
      <c r="AU132" s="46">
        <v>100</v>
      </c>
      <c r="AV132" s="46" t="s">
        <v>59</v>
      </c>
      <c r="AW132" s="46">
        <v>100</v>
      </c>
      <c r="AX132" s="46">
        <v>0</v>
      </c>
      <c r="AY132" s="46">
        <v>0</v>
      </c>
      <c r="AZ132" s="46">
        <v>100</v>
      </c>
      <c r="BA132" s="46" t="s">
        <v>59</v>
      </c>
      <c r="BB132" s="46" t="s">
        <v>59</v>
      </c>
      <c r="BC132" s="46" t="s">
        <v>59</v>
      </c>
      <c r="BD132" s="46" t="s">
        <v>59</v>
      </c>
      <c r="BE132" s="46" t="s">
        <v>59</v>
      </c>
      <c r="BF132" s="46" t="s">
        <v>59</v>
      </c>
      <c r="BG132" s="46" t="s">
        <v>59</v>
      </c>
      <c r="BH132" s="46" t="s">
        <v>59</v>
      </c>
      <c r="BI132" s="46" t="s">
        <v>59</v>
      </c>
      <c r="BJ132" s="46">
        <v>100</v>
      </c>
      <c r="BK132" s="46">
        <v>100</v>
      </c>
      <c r="BL132" s="46">
        <v>100</v>
      </c>
      <c r="BM132" s="46" t="s">
        <v>59</v>
      </c>
      <c r="BN132" s="46">
        <v>0</v>
      </c>
    </row>
    <row r="133" spans="1:66" x14ac:dyDescent="0.2">
      <c r="A133" t="s">
        <v>578</v>
      </c>
      <c r="B133" t="s">
        <v>579</v>
      </c>
      <c r="C133" t="s">
        <v>61</v>
      </c>
      <c r="D133" t="s">
        <v>89</v>
      </c>
      <c r="E133" t="s">
        <v>580</v>
      </c>
      <c r="F133">
        <v>25</v>
      </c>
      <c r="G133" t="s">
        <v>146</v>
      </c>
      <c r="H133" t="s">
        <v>581</v>
      </c>
      <c r="I133" s="46">
        <v>0</v>
      </c>
      <c r="J133" s="46">
        <v>100</v>
      </c>
      <c r="K133" s="46">
        <v>100</v>
      </c>
      <c r="L133" s="46" t="s">
        <v>59</v>
      </c>
      <c r="M133" s="46">
        <v>100</v>
      </c>
      <c r="N133" s="46">
        <v>100</v>
      </c>
      <c r="O133" s="46">
        <v>0</v>
      </c>
      <c r="P133" s="46">
        <v>100</v>
      </c>
      <c r="Q133" s="46">
        <v>100</v>
      </c>
      <c r="R133" s="46" t="s">
        <v>59</v>
      </c>
      <c r="S133" s="46">
        <v>0</v>
      </c>
      <c r="T133" s="46" t="s">
        <v>59</v>
      </c>
      <c r="U133" s="46">
        <v>100</v>
      </c>
      <c r="V133" s="46">
        <v>100</v>
      </c>
      <c r="W133" s="46">
        <v>100</v>
      </c>
      <c r="X133" s="46">
        <v>100</v>
      </c>
      <c r="Y133" s="46">
        <v>100</v>
      </c>
      <c r="Z133" s="46">
        <v>100</v>
      </c>
      <c r="AA133" s="46">
        <v>0</v>
      </c>
      <c r="AB133" s="46" t="s">
        <v>59</v>
      </c>
      <c r="AC133" s="46" t="s">
        <v>59</v>
      </c>
      <c r="AD133" s="46" t="s">
        <v>59</v>
      </c>
      <c r="AE133" s="46">
        <v>100</v>
      </c>
      <c r="AF133" s="46">
        <v>100</v>
      </c>
      <c r="AG133" s="46">
        <v>100</v>
      </c>
      <c r="AH133" s="46">
        <v>0</v>
      </c>
      <c r="AI133" s="46">
        <v>100</v>
      </c>
      <c r="AJ133" s="46">
        <v>100</v>
      </c>
      <c r="AK133" s="46" t="s">
        <v>59</v>
      </c>
      <c r="AL133" s="46">
        <v>100</v>
      </c>
      <c r="AM133" s="46">
        <v>100</v>
      </c>
      <c r="AN133" s="46">
        <v>100</v>
      </c>
      <c r="AO133" s="46">
        <v>0</v>
      </c>
      <c r="AP133" s="46">
        <v>100</v>
      </c>
      <c r="AQ133" s="46">
        <v>100</v>
      </c>
      <c r="AR133" s="46">
        <v>0</v>
      </c>
      <c r="AS133" s="46">
        <v>100</v>
      </c>
      <c r="AT133" s="46">
        <v>100</v>
      </c>
      <c r="AU133" s="46">
        <v>100</v>
      </c>
      <c r="AV133" s="46" t="s">
        <v>59</v>
      </c>
      <c r="AW133" s="46">
        <v>100</v>
      </c>
      <c r="AX133" s="46">
        <v>100</v>
      </c>
      <c r="AY133" s="46">
        <v>100</v>
      </c>
      <c r="AZ133" s="46">
        <v>100</v>
      </c>
      <c r="BA133" s="46" t="s">
        <v>59</v>
      </c>
      <c r="BB133" s="46" t="s">
        <v>59</v>
      </c>
      <c r="BC133" s="46">
        <v>100</v>
      </c>
      <c r="BD133" s="46">
        <v>100</v>
      </c>
      <c r="BE133" s="46" t="s">
        <v>59</v>
      </c>
      <c r="BF133" s="46">
        <v>100</v>
      </c>
      <c r="BG133" s="46" t="s">
        <v>59</v>
      </c>
      <c r="BH133" s="46" t="s">
        <v>59</v>
      </c>
      <c r="BI133" s="46" t="s">
        <v>59</v>
      </c>
      <c r="BJ133" s="46">
        <v>100</v>
      </c>
      <c r="BK133" s="46">
        <v>100</v>
      </c>
      <c r="BL133" s="46">
        <v>0</v>
      </c>
      <c r="BM133" s="46">
        <v>100</v>
      </c>
      <c r="BN133" s="46">
        <v>0</v>
      </c>
    </row>
    <row r="134" spans="1:66" x14ac:dyDescent="0.2">
      <c r="A134" t="s">
        <v>582</v>
      </c>
      <c r="B134" t="s">
        <v>579</v>
      </c>
      <c r="C134" t="s">
        <v>61</v>
      </c>
      <c r="D134" t="s">
        <v>89</v>
      </c>
      <c r="E134" t="s">
        <v>583</v>
      </c>
      <c r="F134">
        <v>25</v>
      </c>
      <c r="G134" t="s">
        <v>146</v>
      </c>
      <c r="H134" t="s">
        <v>584</v>
      </c>
      <c r="I134" s="46">
        <v>0</v>
      </c>
      <c r="J134" s="46">
        <v>100</v>
      </c>
      <c r="K134" s="46">
        <v>0</v>
      </c>
      <c r="L134" s="46" t="s">
        <v>59</v>
      </c>
      <c r="M134" s="46">
        <v>0</v>
      </c>
      <c r="N134" s="46">
        <v>0</v>
      </c>
      <c r="O134" s="46">
        <v>100</v>
      </c>
      <c r="P134" s="46">
        <v>0</v>
      </c>
      <c r="Q134" s="46">
        <v>100</v>
      </c>
      <c r="R134" s="46" t="s">
        <v>59</v>
      </c>
      <c r="S134" s="46">
        <v>0</v>
      </c>
      <c r="T134" s="46" t="s">
        <v>59</v>
      </c>
      <c r="U134" s="46">
        <v>100</v>
      </c>
      <c r="V134" s="46">
        <v>100</v>
      </c>
      <c r="W134" s="46">
        <v>100</v>
      </c>
      <c r="X134" s="46">
        <v>100</v>
      </c>
      <c r="Y134" s="46">
        <v>100</v>
      </c>
      <c r="Z134" s="46">
        <v>0</v>
      </c>
      <c r="AA134" s="46">
        <v>0</v>
      </c>
      <c r="AB134" s="46" t="s">
        <v>59</v>
      </c>
      <c r="AC134" s="46" t="s">
        <v>59</v>
      </c>
      <c r="AD134" s="46" t="s">
        <v>59</v>
      </c>
      <c r="AE134" s="46">
        <v>100</v>
      </c>
      <c r="AF134" s="46">
        <v>0</v>
      </c>
      <c r="AG134" s="46">
        <v>0</v>
      </c>
      <c r="AH134" s="46">
        <v>0</v>
      </c>
      <c r="AI134" s="46">
        <v>100</v>
      </c>
      <c r="AJ134" s="46">
        <v>0</v>
      </c>
      <c r="AK134" s="46" t="s">
        <v>59</v>
      </c>
      <c r="AL134" s="46">
        <v>0</v>
      </c>
      <c r="AM134" s="46">
        <v>0</v>
      </c>
      <c r="AN134" s="46">
        <v>100</v>
      </c>
      <c r="AO134" s="46">
        <v>0</v>
      </c>
      <c r="AP134" s="46">
        <v>100</v>
      </c>
      <c r="AQ134" s="46">
        <v>0</v>
      </c>
      <c r="AR134" s="46">
        <v>0</v>
      </c>
      <c r="AS134" s="46">
        <v>0</v>
      </c>
      <c r="AT134" s="46">
        <v>100</v>
      </c>
      <c r="AU134" s="46">
        <v>0</v>
      </c>
      <c r="AV134" s="46" t="s">
        <v>59</v>
      </c>
      <c r="AW134" s="46">
        <v>0</v>
      </c>
      <c r="AX134" s="46">
        <v>0</v>
      </c>
      <c r="AY134" s="46">
        <v>100</v>
      </c>
      <c r="AZ134" s="46">
        <v>0</v>
      </c>
      <c r="BA134" s="46" t="s">
        <v>59</v>
      </c>
      <c r="BB134" s="46" t="s">
        <v>59</v>
      </c>
      <c r="BC134" s="46">
        <v>0</v>
      </c>
      <c r="BD134" s="46">
        <v>0</v>
      </c>
      <c r="BE134" s="46" t="s">
        <v>59</v>
      </c>
      <c r="BF134" s="46">
        <v>0</v>
      </c>
      <c r="BG134" s="46" t="s">
        <v>59</v>
      </c>
      <c r="BH134" s="46" t="s">
        <v>59</v>
      </c>
      <c r="BI134" s="46" t="s">
        <v>59</v>
      </c>
      <c r="BJ134" s="46">
        <v>100</v>
      </c>
      <c r="BK134" s="46">
        <v>100</v>
      </c>
      <c r="BL134" s="46">
        <v>0</v>
      </c>
      <c r="BM134" s="46">
        <v>100</v>
      </c>
      <c r="BN134" s="46">
        <v>0</v>
      </c>
    </row>
    <row r="135" spans="1:66" x14ac:dyDescent="0.2">
      <c r="A135" t="s">
        <v>585</v>
      </c>
      <c r="B135" t="s">
        <v>585</v>
      </c>
      <c r="C135" t="s">
        <v>61</v>
      </c>
      <c r="D135" t="s">
        <v>90</v>
      </c>
      <c r="E135" t="s">
        <v>586</v>
      </c>
      <c r="F135">
        <v>26</v>
      </c>
      <c r="G135" t="s">
        <v>146</v>
      </c>
      <c r="H135" t="s">
        <v>587</v>
      </c>
      <c r="I135" s="46" t="s">
        <v>59</v>
      </c>
      <c r="J135" s="46">
        <v>0</v>
      </c>
      <c r="K135" s="46">
        <v>0</v>
      </c>
      <c r="L135" s="46" t="s">
        <v>59</v>
      </c>
      <c r="M135" s="46">
        <v>0</v>
      </c>
      <c r="N135" s="46">
        <v>100</v>
      </c>
      <c r="O135" s="46" t="s">
        <v>59</v>
      </c>
      <c r="P135" s="46">
        <v>0</v>
      </c>
      <c r="Q135" s="46" t="s">
        <v>59</v>
      </c>
      <c r="R135" s="46" t="s">
        <v>59</v>
      </c>
      <c r="S135" s="46" t="s">
        <v>59</v>
      </c>
      <c r="T135" s="46">
        <v>100</v>
      </c>
      <c r="U135" s="46">
        <v>100</v>
      </c>
      <c r="V135" s="46" t="s">
        <v>59</v>
      </c>
      <c r="W135" s="46" t="s">
        <v>59</v>
      </c>
      <c r="X135" s="46" t="s">
        <v>59</v>
      </c>
      <c r="Y135" s="46" t="s">
        <v>59</v>
      </c>
      <c r="Z135" s="46" t="s">
        <v>59</v>
      </c>
      <c r="AA135" s="46">
        <v>0</v>
      </c>
      <c r="AB135" s="46">
        <v>100</v>
      </c>
      <c r="AC135" s="46" t="s">
        <v>59</v>
      </c>
      <c r="AD135" s="46" t="s">
        <v>59</v>
      </c>
      <c r="AE135" s="46" t="s">
        <v>59</v>
      </c>
      <c r="AF135" s="46" t="s">
        <v>59</v>
      </c>
      <c r="AG135" s="46">
        <v>100</v>
      </c>
      <c r="AH135" s="46" t="s">
        <v>59</v>
      </c>
      <c r="AI135" s="46">
        <v>100</v>
      </c>
      <c r="AJ135" s="46">
        <v>100</v>
      </c>
      <c r="AK135" s="46" t="s">
        <v>59</v>
      </c>
      <c r="AL135" s="46">
        <v>0</v>
      </c>
      <c r="AM135" s="46">
        <v>0</v>
      </c>
      <c r="AN135" s="46">
        <v>100</v>
      </c>
      <c r="AO135" s="46" t="s">
        <v>59</v>
      </c>
      <c r="AP135" s="46" t="s">
        <v>59</v>
      </c>
      <c r="AQ135" s="46" t="s">
        <v>59</v>
      </c>
      <c r="AR135" s="46" t="s">
        <v>59</v>
      </c>
      <c r="AS135" s="46">
        <v>0</v>
      </c>
      <c r="AT135" s="46">
        <v>100</v>
      </c>
      <c r="AU135" s="46" t="s">
        <v>59</v>
      </c>
      <c r="AV135" s="46" t="s">
        <v>59</v>
      </c>
      <c r="AW135" s="46" t="s">
        <v>59</v>
      </c>
      <c r="AX135" s="46">
        <v>0</v>
      </c>
      <c r="AY135" s="46">
        <v>100</v>
      </c>
      <c r="AZ135" s="46">
        <v>0</v>
      </c>
      <c r="BA135" s="46" t="s">
        <v>59</v>
      </c>
      <c r="BB135" s="46" t="s">
        <v>59</v>
      </c>
      <c r="BC135" s="46" t="s">
        <v>59</v>
      </c>
      <c r="BD135" s="46" t="s">
        <v>59</v>
      </c>
      <c r="BE135" s="46">
        <v>100</v>
      </c>
      <c r="BF135" s="46">
        <v>100</v>
      </c>
      <c r="BG135" s="46" t="s">
        <v>59</v>
      </c>
      <c r="BH135" s="46" t="s">
        <v>59</v>
      </c>
      <c r="BI135" s="46" t="s">
        <v>59</v>
      </c>
      <c r="BJ135" s="46">
        <v>100</v>
      </c>
      <c r="BK135" s="46" t="s">
        <v>59</v>
      </c>
      <c r="BL135" s="46" t="s">
        <v>59</v>
      </c>
      <c r="BM135" s="46" t="s">
        <v>59</v>
      </c>
      <c r="BN135" s="46" t="s">
        <v>59</v>
      </c>
    </row>
    <row r="136" spans="1:66" x14ac:dyDescent="0.2">
      <c r="A136" t="s">
        <v>588</v>
      </c>
      <c r="B136" t="s">
        <v>588</v>
      </c>
      <c r="C136" t="s">
        <v>61</v>
      </c>
      <c r="D136" t="s">
        <v>91</v>
      </c>
      <c r="E136" t="s">
        <v>589</v>
      </c>
      <c r="F136">
        <v>27</v>
      </c>
      <c r="G136" t="s">
        <v>146</v>
      </c>
      <c r="H136" t="s">
        <v>590</v>
      </c>
      <c r="I136" s="46" t="s">
        <v>59</v>
      </c>
      <c r="J136" s="46">
        <v>0</v>
      </c>
      <c r="K136" s="46">
        <v>0</v>
      </c>
      <c r="L136" s="46" t="s">
        <v>59</v>
      </c>
      <c r="M136" s="46">
        <v>66.666666666666657</v>
      </c>
      <c r="N136" s="46">
        <v>100</v>
      </c>
      <c r="O136" s="46" t="s">
        <v>59</v>
      </c>
      <c r="P136" s="46">
        <v>33.333333333333329</v>
      </c>
      <c r="Q136" s="46" t="s">
        <v>59</v>
      </c>
      <c r="R136" s="46" t="s">
        <v>59</v>
      </c>
      <c r="S136" s="46" t="s">
        <v>59</v>
      </c>
      <c r="T136" s="46">
        <v>33.333333333333329</v>
      </c>
      <c r="U136" s="46">
        <v>100</v>
      </c>
      <c r="V136" s="46" t="s">
        <v>59</v>
      </c>
      <c r="W136" s="46" t="s">
        <v>59</v>
      </c>
      <c r="X136" s="46" t="s">
        <v>59</v>
      </c>
      <c r="Y136" s="46" t="s">
        <v>59</v>
      </c>
      <c r="Z136" s="46" t="s">
        <v>59</v>
      </c>
      <c r="AA136" s="46">
        <v>0</v>
      </c>
      <c r="AB136" s="46">
        <v>0</v>
      </c>
      <c r="AC136" s="46" t="s">
        <v>59</v>
      </c>
      <c r="AD136" s="46" t="s">
        <v>59</v>
      </c>
      <c r="AE136" s="46" t="s">
        <v>59</v>
      </c>
      <c r="AF136" s="46" t="s">
        <v>59</v>
      </c>
      <c r="AG136" s="46">
        <v>33.333333333333329</v>
      </c>
      <c r="AH136" s="46" t="s">
        <v>59</v>
      </c>
      <c r="AI136" s="46">
        <v>100</v>
      </c>
      <c r="AJ136" s="46">
        <v>0</v>
      </c>
      <c r="AK136" s="46" t="s">
        <v>59</v>
      </c>
      <c r="AL136" s="46">
        <v>0</v>
      </c>
      <c r="AM136" s="46">
        <v>100</v>
      </c>
      <c r="AN136" s="46">
        <v>33.333333333333329</v>
      </c>
      <c r="AO136" s="46" t="s">
        <v>59</v>
      </c>
      <c r="AP136" s="46" t="s">
        <v>59</v>
      </c>
      <c r="AQ136" s="46" t="s">
        <v>59</v>
      </c>
      <c r="AR136" s="46" t="s">
        <v>59</v>
      </c>
      <c r="AS136" s="46">
        <v>0</v>
      </c>
      <c r="AT136" s="46">
        <v>100</v>
      </c>
      <c r="AU136" s="46" t="s">
        <v>59</v>
      </c>
      <c r="AV136" s="46" t="s">
        <v>59</v>
      </c>
      <c r="AW136" s="46" t="s">
        <v>59</v>
      </c>
      <c r="AX136" s="46">
        <v>0</v>
      </c>
      <c r="AY136" s="46">
        <v>66.666666666666657</v>
      </c>
      <c r="AZ136" s="46">
        <v>33.333333333333329</v>
      </c>
      <c r="BA136" s="46" t="s">
        <v>59</v>
      </c>
      <c r="BB136" s="46" t="s">
        <v>59</v>
      </c>
      <c r="BC136" s="46" t="s">
        <v>59</v>
      </c>
      <c r="BD136" s="46" t="s">
        <v>59</v>
      </c>
      <c r="BE136" s="46">
        <v>100</v>
      </c>
      <c r="BF136" s="46">
        <v>100</v>
      </c>
      <c r="BG136" s="46" t="s">
        <v>59</v>
      </c>
      <c r="BH136" s="46" t="s">
        <v>59</v>
      </c>
      <c r="BI136" s="46" t="s">
        <v>59</v>
      </c>
      <c r="BJ136" s="46">
        <v>33.333333333333329</v>
      </c>
      <c r="BK136" s="46" t="s">
        <v>59</v>
      </c>
      <c r="BL136" s="46" t="s">
        <v>59</v>
      </c>
      <c r="BM136" s="46" t="s">
        <v>59</v>
      </c>
      <c r="BN136" s="46" t="s">
        <v>59</v>
      </c>
    </row>
    <row r="137" spans="1:66" x14ac:dyDescent="0.2">
      <c r="A137" t="s">
        <v>591</v>
      </c>
      <c r="B137" t="s">
        <v>591</v>
      </c>
      <c r="C137" t="s">
        <v>61</v>
      </c>
      <c r="D137" t="s">
        <v>92</v>
      </c>
      <c r="E137" t="s">
        <v>592</v>
      </c>
      <c r="F137">
        <v>28</v>
      </c>
      <c r="G137" t="s">
        <v>146</v>
      </c>
      <c r="H137" t="s">
        <v>593</v>
      </c>
      <c r="I137" s="46" t="s">
        <v>59</v>
      </c>
      <c r="J137" s="46">
        <v>0</v>
      </c>
      <c r="K137" s="46">
        <v>100</v>
      </c>
      <c r="L137" s="46">
        <v>100</v>
      </c>
      <c r="M137" s="46" t="s">
        <v>59</v>
      </c>
      <c r="N137" s="46" t="s">
        <v>59</v>
      </c>
      <c r="O137" s="46">
        <v>100</v>
      </c>
      <c r="P137" s="46">
        <v>100</v>
      </c>
      <c r="Q137" s="46">
        <v>100</v>
      </c>
      <c r="R137" s="46" t="s">
        <v>59</v>
      </c>
      <c r="S137" s="46" t="s">
        <v>59</v>
      </c>
      <c r="T137" s="46" t="s">
        <v>59</v>
      </c>
      <c r="U137" s="46" t="s">
        <v>59</v>
      </c>
      <c r="V137" s="46">
        <v>0</v>
      </c>
      <c r="W137" s="46">
        <v>100</v>
      </c>
      <c r="X137" s="46">
        <v>100</v>
      </c>
      <c r="Y137" s="46">
        <v>100</v>
      </c>
      <c r="Z137" s="46" t="s">
        <v>59</v>
      </c>
      <c r="AA137" s="46">
        <v>0</v>
      </c>
      <c r="AB137" s="46" t="s">
        <v>59</v>
      </c>
      <c r="AC137" s="46">
        <v>100</v>
      </c>
      <c r="AD137" s="46" t="s">
        <v>59</v>
      </c>
      <c r="AE137" s="46" t="s">
        <v>59</v>
      </c>
      <c r="AF137" s="46">
        <v>100</v>
      </c>
      <c r="AG137" s="46">
        <v>0</v>
      </c>
      <c r="AH137" s="46">
        <v>100</v>
      </c>
      <c r="AI137" s="46">
        <v>0</v>
      </c>
      <c r="AJ137" s="46" t="s">
        <v>59</v>
      </c>
      <c r="AK137" s="46">
        <v>100</v>
      </c>
      <c r="AL137" s="46" t="s">
        <v>59</v>
      </c>
      <c r="AM137" s="46">
        <v>0</v>
      </c>
      <c r="AN137" s="46">
        <v>100</v>
      </c>
      <c r="AO137" s="46">
        <v>100</v>
      </c>
      <c r="AP137" s="46" t="s">
        <v>59</v>
      </c>
      <c r="AQ137" s="46" t="s">
        <v>59</v>
      </c>
      <c r="AR137" s="46" t="s">
        <v>59</v>
      </c>
      <c r="AS137" s="46">
        <v>100</v>
      </c>
      <c r="AT137" s="46" t="s">
        <v>59</v>
      </c>
      <c r="AU137" s="46">
        <v>0</v>
      </c>
      <c r="AV137" s="46">
        <v>100</v>
      </c>
      <c r="AW137" s="46">
        <v>100</v>
      </c>
      <c r="AX137" s="46" t="s">
        <v>59</v>
      </c>
      <c r="AY137" s="46">
        <v>100</v>
      </c>
      <c r="AZ137" s="46" t="s">
        <v>59</v>
      </c>
      <c r="BA137" s="46">
        <v>100</v>
      </c>
      <c r="BB137" s="46" t="s">
        <v>59</v>
      </c>
      <c r="BC137" s="46">
        <v>100</v>
      </c>
      <c r="BD137" s="46" t="s">
        <v>59</v>
      </c>
      <c r="BE137" s="46" t="s">
        <v>59</v>
      </c>
      <c r="BF137" s="46" t="s">
        <v>59</v>
      </c>
      <c r="BG137" s="46" t="s">
        <v>59</v>
      </c>
      <c r="BH137" s="46" t="s">
        <v>59</v>
      </c>
      <c r="BI137" s="46">
        <v>100</v>
      </c>
      <c r="BJ137" s="46">
        <v>100</v>
      </c>
      <c r="BK137" s="46" t="s">
        <v>59</v>
      </c>
      <c r="BL137" s="46">
        <v>0</v>
      </c>
      <c r="BM137" s="46" t="s">
        <v>59</v>
      </c>
      <c r="BN137" s="46" t="s">
        <v>59</v>
      </c>
    </row>
    <row r="138" spans="1:66" x14ac:dyDescent="0.2">
      <c r="A138" t="s">
        <v>594</v>
      </c>
      <c r="B138" t="s">
        <v>594</v>
      </c>
      <c r="C138" t="s">
        <v>61</v>
      </c>
      <c r="D138" t="s">
        <v>93</v>
      </c>
      <c r="E138" t="s">
        <v>595</v>
      </c>
      <c r="F138">
        <v>29</v>
      </c>
      <c r="G138" t="s">
        <v>146</v>
      </c>
      <c r="H138" t="s">
        <v>596</v>
      </c>
      <c r="I138" s="46" t="s">
        <v>59</v>
      </c>
      <c r="J138" s="46">
        <v>66.666666666666657</v>
      </c>
      <c r="K138" s="46">
        <v>0</v>
      </c>
      <c r="L138" s="46">
        <v>66.666666666666657</v>
      </c>
      <c r="M138" s="46" t="s">
        <v>59</v>
      </c>
      <c r="N138" s="46" t="s">
        <v>59</v>
      </c>
      <c r="O138" s="46">
        <v>100</v>
      </c>
      <c r="P138" s="46">
        <v>0</v>
      </c>
      <c r="Q138" s="46">
        <v>100</v>
      </c>
      <c r="R138" s="46" t="s">
        <v>59</v>
      </c>
      <c r="S138" s="46" t="s">
        <v>59</v>
      </c>
      <c r="T138" s="46" t="s">
        <v>59</v>
      </c>
      <c r="U138" s="46" t="s">
        <v>59</v>
      </c>
      <c r="V138" s="46">
        <v>66.666666666666657</v>
      </c>
      <c r="W138" s="46">
        <v>100</v>
      </c>
      <c r="X138" s="46">
        <v>66.666666666666657</v>
      </c>
      <c r="Y138" s="46">
        <v>100</v>
      </c>
      <c r="Z138" s="46" t="s">
        <v>59</v>
      </c>
      <c r="AA138" s="46">
        <v>0</v>
      </c>
      <c r="AB138" s="46" t="s">
        <v>59</v>
      </c>
      <c r="AC138" s="46">
        <v>100</v>
      </c>
      <c r="AD138" s="46" t="s">
        <v>59</v>
      </c>
      <c r="AE138" s="46" t="s">
        <v>59</v>
      </c>
      <c r="AF138" s="46">
        <v>33.333333333333329</v>
      </c>
      <c r="AG138" s="46">
        <v>66.666666666666657</v>
      </c>
      <c r="AH138" s="46">
        <v>66.666666666666657</v>
      </c>
      <c r="AI138" s="46">
        <v>66.666666666666657</v>
      </c>
      <c r="AJ138" s="46" t="s">
        <v>59</v>
      </c>
      <c r="AK138" s="46">
        <v>66.666666666666657</v>
      </c>
      <c r="AL138" s="46" t="s">
        <v>59</v>
      </c>
      <c r="AM138" s="46">
        <v>33.333333333333329</v>
      </c>
      <c r="AN138" s="46">
        <v>66.666666666666657</v>
      </c>
      <c r="AO138" s="46">
        <v>66.666666666666657</v>
      </c>
      <c r="AP138" s="46" t="s">
        <v>59</v>
      </c>
      <c r="AQ138" s="46" t="s">
        <v>59</v>
      </c>
      <c r="AR138" s="46" t="s">
        <v>59</v>
      </c>
      <c r="AS138" s="46">
        <v>100</v>
      </c>
      <c r="AT138" s="46" t="s">
        <v>59</v>
      </c>
      <c r="AU138" s="46">
        <v>66.666666666666657</v>
      </c>
      <c r="AV138" s="46">
        <v>100</v>
      </c>
      <c r="AW138" s="46">
        <v>33.333333333333329</v>
      </c>
      <c r="AX138" s="46" t="s">
        <v>59</v>
      </c>
      <c r="AY138" s="46">
        <v>66.666666666666657</v>
      </c>
      <c r="AZ138" s="46" t="s">
        <v>59</v>
      </c>
      <c r="BA138" s="46">
        <v>33.333333333333329</v>
      </c>
      <c r="BB138" s="46" t="s">
        <v>59</v>
      </c>
      <c r="BC138" s="46">
        <v>66.666666666666657</v>
      </c>
      <c r="BD138" s="46" t="s">
        <v>59</v>
      </c>
      <c r="BE138" s="46" t="s">
        <v>59</v>
      </c>
      <c r="BF138" s="46" t="s">
        <v>59</v>
      </c>
      <c r="BG138" s="46" t="s">
        <v>59</v>
      </c>
      <c r="BH138" s="46" t="s">
        <v>59</v>
      </c>
      <c r="BI138" s="46">
        <v>100</v>
      </c>
      <c r="BJ138" s="46">
        <v>100</v>
      </c>
      <c r="BK138" s="46" t="s">
        <v>59</v>
      </c>
      <c r="BL138" s="46">
        <v>33.333333333333329</v>
      </c>
      <c r="BM138" s="46" t="s">
        <v>59</v>
      </c>
      <c r="BN138" s="46" t="s">
        <v>59</v>
      </c>
    </row>
    <row r="139" spans="1:66" x14ac:dyDescent="0.2">
      <c r="A139" t="s">
        <v>597</v>
      </c>
      <c r="B139" t="s">
        <v>597</v>
      </c>
      <c r="C139" t="s">
        <v>61</v>
      </c>
      <c r="D139" t="s">
        <v>94</v>
      </c>
      <c r="E139" t="s">
        <v>598</v>
      </c>
      <c r="F139">
        <v>30</v>
      </c>
      <c r="G139" t="s">
        <v>146</v>
      </c>
      <c r="H139" t="s">
        <v>599</v>
      </c>
      <c r="I139" s="46" t="s">
        <v>59</v>
      </c>
      <c r="J139" s="46">
        <v>100</v>
      </c>
      <c r="K139" s="46">
        <v>0</v>
      </c>
      <c r="L139" s="46">
        <v>100</v>
      </c>
      <c r="M139" s="46" t="s">
        <v>59</v>
      </c>
      <c r="N139" s="46" t="s">
        <v>59</v>
      </c>
      <c r="O139" s="46">
        <v>100</v>
      </c>
      <c r="P139" s="46">
        <v>0</v>
      </c>
      <c r="Q139" s="46">
        <v>100</v>
      </c>
      <c r="R139" s="46" t="s">
        <v>59</v>
      </c>
      <c r="S139" s="46" t="s">
        <v>59</v>
      </c>
      <c r="T139" s="46" t="s">
        <v>59</v>
      </c>
      <c r="U139" s="46" t="s">
        <v>59</v>
      </c>
      <c r="V139" s="46">
        <v>100</v>
      </c>
      <c r="W139" s="46">
        <v>0</v>
      </c>
      <c r="X139" s="46">
        <v>0</v>
      </c>
      <c r="Y139" s="46">
        <v>100</v>
      </c>
      <c r="Z139" s="46" t="s">
        <v>59</v>
      </c>
      <c r="AA139" s="46">
        <v>0</v>
      </c>
      <c r="AB139" s="46" t="s">
        <v>59</v>
      </c>
      <c r="AC139" s="46">
        <v>0</v>
      </c>
      <c r="AD139" s="46" t="s">
        <v>59</v>
      </c>
      <c r="AE139" s="46" t="s">
        <v>59</v>
      </c>
      <c r="AF139" s="46">
        <v>0</v>
      </c>
      <c r="AG139" s="46">
        <v>0</v>
      </c>
      <c r="AH139" s="46">
        <v>100</v>
      </c>
      <c r="AI139" s="46">
        <v>100</v>
      </c>
      <c r="AJ139" s="46" t="s">
        <v>59</v>
      </c>
      <c r="AK139" s="46">
        <v>0</v>
      </c>
      <c r="AL139" s="46" t="s">
        <v>59</v>
      </c>
      <c r="AM139" s="46">
        <v>100</v>
      </c>
      <c r="AN139" s="46">
        <v>100</v>
      </c>
      <c r="AO139" s="46">
        <v>0</v>
      </c>
      <c r="AP139" s="46" t="s">
        <v>59</v>
      </c>
      <c r="AQ139" s="46" t="s">
        <v>59</v>
      </c>
      <c r="AR139" s="46" t="s">
        <v>59</v>
      </c>
      <c r="AS139" s="46">
        <v>0</v>
      </c>
      <c r="AT139" s="46" t="s">
        <v>59</v>
      </c>
      <c r="AU139" s="46">
        <v>0</v>
      </c>
      <c r="AV139" s="46">
        <v>100</v>
      </c>
      <c r="AW139" s="46">
        <v>0</v>
      </c>
      <c r="AX139" s="46" t="s">
        <v>59</v>
      </c>
      <c r="AY139" s="46">
        <v>0</v>
      </c>
      <c r="AZ139" s="46" t="s">
        <v>59</v>
      </c>
      <c r="BA139" s="46">
        <v>0</v>
      </c>
      <c r="BB139" s="46" t="s">
        <v>59</v>
      </c>
      <c r="BC139" s="46">
        <v>0</v>
      </c>
      <c r="BD139" s="46" t="s">
        <v>59</v>
      </c>
      <c r="BE139" s="46" t="s">
        <v>59</v>
      </c>
      <c r="BF139" s="46" t="s">
        <v>59</v>
      </c>
      <c r="BG139" s="46" t="s">
        <v>59</v>
      </c>
      <c r="BH139" s="46" t="s">
        <v>59</v>
      </c>
      <c r="BI139" s="46">
        <v>100</v>
      </c>
      <c r="BJ139" s="46">
        <v>0</v>
      </c>
      <c r="BK139" s="46" t="s">
        <v>59</v>
      </c>
      <c r="BL139" s="46">
        <v>0</v>
      </c>
      <c r="BM139" s="46" t="s">
        <v>59</v>
      </c>
      <c r="BN139" s="46" t="s">
        <v>59</v>
      </c>
    </row>
    <row r="140" spans="1:66" x14ac:dyDescent="0.2">
      <c r="A140" t="s">
        <v>600</v>
      </c>
      <c r="B140" t="s">
        <v>601</v>
      </c>
      <c r="C140" t="s">
        <v>602</v>
      </c>
      <c r="D140" t="s">
        <v>95</v>
      </c>
      <c r="E140" t="s">
        <v>603</v>
      </c>
      <c r="F140">
        <v>31</v>
      </c>
      <c r="G140" t="s">
        <v>146</v>
      </c>
      <c r="H140" t="s">
        <v>604</v>
      </c>
      <c r="I140" s="46">
        <v>100</v>
      </c>
      <c r="J140" s="46">
        <v>33.333333333333329</v>
      </c>
      <c r="K140" s="46">
        <v>66.666666666666657</v>
      </c>
      <c r="L140" s="46">
        <v>66.666666666666657</v>
      </c>
      <c r="M140" s="46">
        <v>0</v>
      </c>
      <c r="N140" s="46">
        <v>0</v>
      </c>
      <c r="O140" s="46">
        <v>0</v>
      </c>
      <c r="P140" s="46">
        <v>0</v>
      </c>
      <c r="Q140" s="46">
        <v>100</v>
      </c>
      <c r="R140" s="46">
        <v>0</v>
      </c>
      <c r="S140" s="46">
        <v>33.333333333333329</v>
      </c>
      <c r="T140" s="46">
        <v>100</v>
      </c>
      <c r="U140" s="46">
        <v>100</v>
      </c>
      <c r="V140" s="46">
        <v>66.666666666666657</v>
      </c>
      <c r="W140" s="46">
        <v>100</v>
      </c>
      <c r="X140" s="46">
        <v>100</v>
      </c>
      <c r="Y140" s="46">
        <v>66.666666666666657</v>
      </c>
      <c r="Z140" s="46">
        <v>100</v>
      </c>
      <c r="AA140" s="46">
        <v>0</v>
      </c>
      <c r="AB140" s="46">
        <v>33.333333333333329</v>
      </c>
      <c r="AC140" s="46">
        <v>66.666666666666657</v>
      </c>
      <c r="AD140" s="46">
        <v>33.333333333333329</v>
      </c>
      <c r="AE140" s="46">
        <v>66.666666666666657</v>
      </c>
      <c r="AF140" s="46">
        <v>100</v>
      </c>
      <c r="AG140" s="46">
        <v>33.333333333333329</v>
      </c>
      <c r="AH140" s="46">
        <v>33.333333333333329</v>
      </c>
      <c r="AI140" s="46">
        <v>66.666666666666657</v>
      </c>
      <c r="AJ140" s="46" t="s">
        <v>59</v>
      </c>
      <c r="AK140" s="46">
        <v>66.666666666666657</v>
      </c>
      <c r="AL140" s="46">
        <v>33.333333333333329</v>
      </c>
      <c r="AM140" s="46">
        <v>0</v>
      </c>
      <c r="AN140" s="46">
        <v>100</v>
      </c>
      <c r="AO140" s="46">
        <v>100</v>
      </c>
      <c r="AP140" s="46" t="s">
        <v>59</v>
      </c>
      <c r="AQ140" s="46">
        <v>0</v>
      </c>
      <c r="AR140" s="46">
        <v>0</v>
      </c>
      <c r="AS140" s="46">
        <v>33.333333333333329</v>
      </c>
      <c r="AT140" s="46">
        <v>100</v>
      </c>
      <c r="AU140" s="46">
        <v>33.333333333333329</v>
      </c>
      <c r="AV140" s="46">
        <v>66.666666666666657</v>
      </c>
      <c r="AW140" s="46">
        <v>100</v>
      </c>
      <c r="AX140" s="46">
        <v>0</v>
      </c>
      <c r="AY140" s="46">
        <v>33.333333333333329</v>
      </c>
      <c r="AZ140" s="46">
        <v>66.666666666666657</v>
      </c>
      <c r="BA140" s="46">
        <v>33.333333333333329</v>
      </c>
      <c r="BB140" s="46">
        <v>100</v>
      </c>
      <c r="BC140" s="46">
        <v>33.333333333333329</v>
      </c>
      <c r="BD140" s="46">
        <v>66.666666666666657</v>
      </c>
      <c r="BE140" s="46">
        <v>100</v>
      </c>
      <c r="BF140" s="46">
        <v>33.333333333333329</v>
      </c>
      <c r="BG140" s="46">
        <v>0</v>
      </c>
      <c r="BH140" s="46">
        <v>66.666666666666657</v>
      </c>
      <c r="BI140" s="46">
        <v>66.666666666666657</v>
      </c>
      <c r="BJ140" s="46">
        <v>66.666666666666657</v>
      </c>
      <c r="BK140" s="46">
        <v>66.666666666666657</v>
      </c>
      <c r="BL140" s="46">
        <v>33.333333333333329</v>
      </c>
      <c r="BM140" s="46">
        <v>100</v>
      </c>
      <c r="BN140" s="46">
        <v>33.333333333333329</v>
      </c>
    </row>
    <row r="141" spans="1:66" x14ac:dyDescent="0.2">
      <c r="A141" t="s">
        <v>605</v>
      </c>
      <c r="B141" t="s">
        <v>601</v>
      </c>
      <c r="C141" t="s">
        <v>602</v>
      </c>
      <c r="D141" t="s">
        <v>95</v>
      </c>
      <c r="E141" t="s">
        <v>606</v>
      </c>
      <c r="F141">
        <v>31</v>
      </c>
      <c r="G141" t="s">
        <v>146</v>
      </c>
      <c r="H141" t="s">
        <v>607</v>
      </c>
      <c r="I141" s="46">
        <v>33.333333333333329</v>
      </c>
      <c r="J141" s="46">
        <v>0</v>
      </c>
      <c r="K141" s="46">
        <v>66.666666666666657</v>
      </c>
      <c r="L141" s="46">
        <v>66.666666666666657</v>
      </c>
      <c r="M141" s="46">
        <v>66.666666666666657</v>
      </c>
      <c r="N141" s="46">
        <v>33.333333333333329</v>
      </c>
      <c r="O141" s="46">
        <v>100</v>
      </c>
      <c r="P141" s="46">
        <v>0</v>
      </c>
      <c r="Q141" s="46">
        <v>66.666666666666657</v>
      </c>
      <c r="R141" s="46">
        <v>66.666666666666657</v>
      </c>
      <c r="S141" s="46">
        <v>0</v>
      </c>
      <c r="T141" s="46">
        <v>66.666666666666657</v>
      </c>
      <c r="U141" s="46">
        <v>0</v>
      </c>
      <c r="V141" s="46">
        <v>0</v>
      </c>
      <c r="W141" s="46">
        <v>66.666666666666657</v>
      </c>
      <c r="X141" s="46">
        <v>0</v>
      </c>
      <c r="Y141" s="46">
        <v>0</v>
      </c>
      <c r="Z141" s="46">
        <v>66.666666666666657</v>
      </c>
      <c r="AA141" s="46">
        <v>66.666666666666657</v>
      </c>
      <c r="AB141" s="46">
        <v>0</v>
      </c>
      <c r="AC141" s="46">
        <v>66.666666666666657</v>
      </c>
      <c r="AD141" s="46">
        <v>33.333333333333329</v>
      </c>
      <c r="AE141" s="46">
        <v>66.666666666666657</v>
      </c>
      <c r="AF141" s="46">
        <v>100</v>
      </c>
      <c r="AG141" s="46">
        <v>100</v>
      </c>
      <c r="AH141" s="46">
        <v>66.666666666666657</v>
      </c>
      <c r="AI141" s="46">
        <v>66.666666666666657</v>
      </c>
      <c r="AJ141" s="46">
        <v>66.666666666666657</v>
      </c>
      <c r="AK141" s="46">
        <v>66.666666666666657</v>
      </c>
      <c r="AL141" s="46">
        <v>0</v>
      </c>
      <c r="AM141" s="46">
        <v>0</v>
      </c>
      <c r="AN141" s="46">
        <v>0</v>
      </c>
      <c r="AO141" s="46">
        <v>66.666666666666657</v>
      </c>
      <c r="AP141" s="46">
        <v>33.333333333333329</v>
      </c>
      <c r="AQ141" s="46">
        <v>0</v>
      </c>
      <c r="AR141" s="46" t="s">
        <v>59</v>
      </c>
      <c r="AS141" s="46">
        <v>33.333333333333329</v>
      </c>
      <c r="AT141" s="46">
        <v>100</v>
      </c>
      <c r="AU141" s="46">
        <v>0</v>
      </c>
      <c r="AV141" s="46">
        <v>0</v>
      </c>
      <c r="AW141" s="46">
        <v>0</v>
      </c>
      <c r="AX141" s="46">
        <v>0</v>
      </c>
      <c r="AY141" s="46">
        <v>33.333333333333329</v>
      </c>
      <c r="AZ141" s="46">
        <v>0</v>
      </c>
      <c r="BA141" s="46">
        <v>33.333333333333329</v>
      </c>
      <c r="BB141" s="46">
        <v>0</v>
      </c>
      <c r="BC141" s="46">
        <v>33.333333333333329</v>
      </c>
      <c r="BD141" s="46">
        <v>33.333333333333329</v>
      </c>
      <c r="BE141" s="46">
        <v>0</v>
      </c>
      <c r="BF141" s="46">
        <v>66.666666666666657</v>
      </c>
      <c r="BG141" s="46">
        <v>0</v>
      </c>
      <c r="BH141" s="46">
        <v>66.666666666666657</v>
      </c>
      <c r="BI141" s="46">
        <v>100</v>
      </c>
      <c r="BJ141" s="46">
        <v>66.666666666666657</v>
      </c>
      <c r="BK141" s="46">
        <v>66.666666666666657</v>
      </c>
      <c r="BL141" s="46">
        <v>100</v>
      </c>
      <c r="BM141" s="46">
        <v>33.333333333333329</v>
      </c>
      <c r="BN141" s="46">
        <v>33.333333333333329</v>
      </c>
    </row>
    <row r="142" spans="1:66" x14ac:dyDescent="0.2">
      <c r="A142" t="s">
        <v>608</v>
      </c>
      <c r="B142" t="s">
        <v>601</v>
      </c>
      <c r="C142" t="s">
        <v>602</v>
      </c>
      <c r="D142" t="s">
        <v>95</v>
      </c>
      <c r="E142" t="s">
        <v>609</v>
      </c>
      <c r="F142">
        <v>31</v>
      </c>
      <c r="G142" t="s">
        <v>146</v>
      </c>
      <c r="H142" t="s">
        <v>610</v>
      </c>
      <c r="I142" s="46">
        <v>0</v>
      </c>
      <c r="J142" s="46">
        <v>0</v>
      </c>
      <c r="K142" s="46">
        <v>100</v>
      </c>
      <c r="L142" s="46">
        <v>100</v>
      </c>
      <c r="M142" s="46" t="s">
        <v>59</v>
      </c>
      <c r="N142" s="46">
        <v>0</v>
      </c>
      <c r="O142" s="46">
        <v>0</v>
      </c>
      <c r="P142" s="46">
        <v>0</v>
      </c>
      <c r="Q142" s="46">
        <v>100</v>
      </c>
      <c r="R142" s="46">
        <v>0</v>
      </c>
      <c r="S142" s="46">
        <v>0</v>
      </c>
      <c r="T142" s="46">
        <v>100</v>
      </c>
      <c r="U142" s="46">
        <v>100</v>
      </c>
      <c r="V142" s="46">
        <v>0</v>
      </c>
      <c r="W142" s="46">
        <v>100</v>
      </c>
      <c r="X142" s="46">
        <v>100</v>
      </c>
      <c r="Y142" s="46">
        <v>100</v>
      </c>
      <c r="Z142" s="46">
        <v>0</v>
      </c>
      <c r="AA142" s="46">
        <v>0</v>
      </c>
      <c r="AB142" s="46" t="s">
        <v>59</v>
      </c>
      <c r="AC142" s="46">
        <v>100</v>
      </c>
      <c r="AD142" s="46">
        <v>0</v>
      </c>
      <c r="AE142" s="46" t="s">
        <v>59</v>
      </c>
      <c r="AF142" s="46" t="s">
        <v>59</v>
      </c>
      <c r="AG142" s="46">
        <v>0</v>
      </c>
      <c r="AH142" s="46" t="s">
        <v>59</v>
      </c>
      <c r="AI142" s="46">
        <v>100</v>
      </c>
      <c r="AJ142" s="46">
        <v>0</v>
      </c>
      <c r="AK142" s="46">
        <v>100</v>
      </c>
      <c r="AL142" s="46">
        <v>0</v>
      </c>
      <c r="AM142" s="46">
        <v>0</v>
      </c>
      <c r="AN142" s="46" t="s">
        <v>59</v>
      </c>
      <c r="AO142" s="46">
        <v>100</v>
      </c>
      <c r="AP142" s="46" t="s">
        <v>59</v>
      </c>
      <c r="AQ142" s="46">
        <v>100</v>
      </c>
      <c r="AR142" s="46">
        <v>0</v>
      </c>
      <c r="AS142" s="46">
        <v>0</v>
      </c>
      <c r="AT142" s="46">
        <v>100</v>
      </c>
      <c r="AU142" s="46">
        <v>0</v>
      </c>
      <c r="AV142" s="46">
        <v>100</v>
      </c>
      <c r="AW142" s="46">
        <v>100</v>
      </c>
      <c r="AX142" s="46">
        <v>0</v>
      </c>
      <c r="AY142" s="46">
        <v>0</v>
      </c>
      <c r="AZ142" s="46">
        <v>100</v>
      </c>
      <c r="BA142" s="46">
        <v>100</v>
      </c>
      <c r="BB142" s="46">
        <v>100</v>
      </c>
      <c r="BC142" s="46">
        <v>0</v>
      </c>
      <c r="BD142" s="46">
        <v>0</v>
      </c>
      <c r="BE142" s="46">
        <v>100</v>
      </c>
      <c r="BF142" s="46" t="s">
        <v>59</v>
      </c>
      <c r="BG142" s="46">
        <v>0</v>
      </c>
      <c r="BH142" s="46">
        <v>100</v>
      </c>
      <c r="BI142" s="46">
        <v>100</v>
      </c>
      <c r="BJ142" s="46">
        <v>0</v>
      </c>
      <c r="BK142" s="46">
        <v>0</v>
      </c>
      <c r="BL142" s="46">
        <v>100</v>
      </c>
      <c r="BM142" s="46">
        <v>100</v>
      </c>
      <c r="BN142" s="46">
        <v>0</v>
      </c>
    </row>
    <row r="143" spans="1:66" x14ac:dyDescent="0.2">
      <c r="A143" t="s">
        <v>611</v>
      </c>
      <c r="B143" t="s">
        <v>612</v>
      </c>
      <c r="C143" t="s">
        <v>602</v>
      </c>
      <c r="D143" t="s">
        <v>96</v>
      </c>
      <c r="E143" t="s">
        <v>613</v>
      </c>
      <c r="F143">
        <v>32</v>
      </c>
      <c r="G143" t="s">
        <v>146</v>
      </c>
      <c r="H143" t="s">
        <v>614</v>
      </c>
      <c r="I143" s="46">
        <v>66.666666666666657</v>
      </c>
      <c r="J143" s="46">
        <v>100</v>
      </c>
      <c r="K143" s="46">
        <v>66.666666666666657</v>
      </c>
      <c r="L143" s="46">
        <v>100</v>
      </c>
      <c r="M143" s="46">
        <v>33.333333333333329</v>
      </c>
      <c r="N143" s="46">
        <v>100</v>
      </c>
      <c r="O143" s="46">
        <v>100</v>
      </c>
      <c r="P143" s="46">
        <v>100</v>
      </c>
      <c r="Q143" s="46">
        <v>100</v>
      </c>
      <c r="R143" s="46">
        <v>66.666666666666657</v>
      </c>
      <c r="S143" s="46">
        <v>66.666666666666657</v>
      </c>
      <c r="T143" s="46">
        <v>100</v>
      </c>
      <c r="U143" s="46">
        <v>100</v>
      </c>
      <c r="V143" s="46">
        <v>100</v>
      </c>
      <c r="W143" s="46">
        <v>100</v>
      </c>
      <c r="X143" s="46">
        <v>100</v>
      </c>
      <c r="Y143" s="46">
        <v>100</v>
      </c>
      <c r="Z143" s="46">
        <v>66.666666666666657</v>
      </c>
      <c r="AA143" s="46">
        <v>66.666666666666657</v>
      </c>
      <c r="AB143" s="46">
        <v>66.666666666666657</v>
      </c>
      <c r="AC143" s="46">
        <v>66.666666666666657</v>
      </c>
      <c r="AD143" s="46">
        <v>0</v>
      </c>
      <c r="AE143" s="46">
        <v>100</v>
      </c>
      <c r="AF143" s="46">
        <v>100</v>
      </c>
      <c r="AG143" s="46">
        <v>66.666666666666657</v>
      </c>
      <c r="AH143" s="46">
        <v>66.666666666666657</v>
      </c>
      <c r="AI143" s="46">
        <v>66.666666666666657</v>
      </c>
      <c r="AJ143" s="46">
        <v>100</v>
      </c>
      <c r="AK143" s="46">
        <v>100</v>
      </c>
      <c r="AL143" s="46">
        <v>66.666666666666657</v>
      </c>
      <c r="AM143" s="46">
        <v>100</v>
      </c>
      <c r="AN143" s="46">
        <v>66.666666666666657</v>
      </c>
      <c r="AO143" s="46">
        <v>66.666666666666657</v>
      </c>
      <c r="AP143" s="46">
        <v>66.666666666666657</v>
      </c>
      <c r="AQ143" s="46">
        <v>66.666666666666657</v>
      </c>
      <c r="AR143" s="46">
        <v>0</v>
      </c>
      <c r="AS143" s="46">
        <v>66.666666666666657</v>
      </c>
      <c r="AT143" s="46">
        <v>100</v>
      </c>
      <c r="AU143" s="46">
        <v>100</v>
      </c>
      <c r="AV143" s="46">
        <v>100</v>
      </c>
      <c r="AW143" s="46">
        <v>100</v>
      </c>
      <c r="AX143" s="46">
        <v>0</v>
      </c>
      <c r="AY143" s="46">
        <v>66.666666666666657</v>
      </c>
      <c r="AZ143" s="46">
        <v>66.666666666666657</v>
      </c>
      <c r="BA143" s="46">
        <v>100</v>
      </c>
      <c r="BB143" s="46">
        <v>100</v>
      </c>
      <c r="BC143" s="46">
        <v>66.666666666666657</v>
      </c>
      <c r="BD143" s="46">
        <v>66.666666666666657</v>
      </c>
      <c r="BE143" s="46">
        <v>33.333333333333329</v>
      </c>
      <c r="BF143" s="46">
        <v>100</v>
      </c>
      <c r="BG143" s="46">
        <v>0</v>
      </c>
      <c r="BH143" s="46">
        <v>66.666666666666657</v>
      </c>
      <c r="BI143" s="46">
        <v>100</v>
      </c>
      <c r="BJ143" s="46">
        <v>66.666666666666657</v>
      </c>
      <c r="BK143" s="46">
        <v>66.666666666666657</v>
      </c>
      <c r="BL143" s="46">
        <v>66.666666666666657</v>
      </c>
      <c r="BM143" s="46">
        <v>66.666666666666657</v>
      </c>
      <c r="BN143" s="46">
        <v>66.666666666666657</v>
      </c>
    </row>
    <row r="144" spans="1:66" x14ac:dyDescent="0.2">
      <c r="A144" t="s">
        <v>615</v>
      </c>
      <c r="B144" t="s">
        <v>612</v>
      </c>
      <c r="C144" t="s">
        <v>602</v>
      </c>
      <c r="D144" t="s">
        <v>96</v>
      </c>
      <c r="E144" t="s">
        <v>616</v>
      </c>
      <c r="F144">
        <v>32</v>
      </c>
      <c r="G144" t="s">
        <v>146</v>
      </c>
      <c r="H144" t="s">
        <v>617</v>
      </c>
      <c r="I144" s="46">
        <v>33.333333333333329</v>
      </c>
      <c r="J144" s="46">
        <v>66.666666666666657</v>
      </c>
      <c r="K144" s="46">
        <v>0</v>
      </c>
      <c r="L144" s="46">
        <v>100</v>
      </c>
      <c r="M144" s="46">
        <v>33.333333333333329</v>
      </c>
      <c r="N144" s="46">
        <v>100</v>
      </c>
      <c r="O144" s="46">
        <v>0</v>
      </c>
      <c r="P144" s="46">
        <v>33.333333333333329</v>
      </c>
      <c r="Q144" s="46">
        <v>100</v>
      </c>
      <c r="R144" s="46">
        <v>0</v>
      </c>
      <c r="S144" s="46">
        <v>0</v>
      </c>
      <c r="T144" s="46">
        <v>100</v>
      </c>
      <c r="U144" s="46">
        <v>66.666666666666657</v>
      </c>
      <c r="V144" s="46">
        <v>33.333333333333329</v>
      </c>
      <c r="W144" s="46">
        <v>100</v>
      </c>
      <c r="X144" s="46">
        <v>66.666666666666657</v>
      </c>
      <c r="Y144" s="46">
        <v>33.333333333333329</v>
      </c>
      <c r="Z144" s="46">
        <v>33.333333333333329</v>
      </c>
      <c r="AA144" s="46">
        <v>0</v>
      </c>
      <c r="AB144" s="46">
        <v>33.333333333333329</v>
      </c>
      <c r="AC144" s="46">
        <v>66.666666666666657</v>
      </c>
      <c r="AD144" s="46">
        <v>0</v>
      </c>
      <c r="AE144" s="46">
        <v>33.333333333333329</v>
      </c>
      <c r="AF144" s="46">
        <v>100</v>
      </c>
      <c r="AG144" s="46">
        <v>33.333333333333329</v>
      </c>
      <c r="AH144" s="46">
        <v>33.333333333333329</v>
      </c>
      <c r="AI144" s="46">
        <v>100</v>
      </c>
      <c r="AJ144" s="46">
        <v>100</v>
      </c>
      <c r="AK144" s="46">
        <v>66.666666666666657</v>
      </c>
      <c r="AL144" s="46">
        <v>33.333333333333329</v>
      </c>
      <c r="AM144" s="46">
        <v>100</v>
      </c>
      <c r="AN144" s="46">
        <v>66.666666666666657</v>
      </c>
      <c r="AO144" s="46">
        <v>66.666666666666657</v>
      </c>
      <c r="AP144" s="46">
        <v>66.666666666666657</v>
      </c>
      <c r="AQ144" s="46">
        <v>66.666666666666657</v>
      </c>
      <c r="AR144" s="46">
        <v>0</v>
      </c>
      <c r="AS144" s="46">
        <v>66.666666666666657</v>
      </c>
      <c r="AT144" s="46">
        <v>100</v>
      </c>
      <c r="AU144" s="46">
        <v>100</v>
      </c>
      <c r="AV144" s="46">
        <v>0</v>
      </c>
      <c r="AW144" s="46">
        <v>100</v>
      </c>
      <c r="AX144" s="46" t="s">
        <v>59</v>
      </c>
      <c r="AY144" s="46">
        <v>100</v>
      </c>
      <c r="AZ144" s="46">
        <v>0</v>
      </c>
      <c r="BA144" s="46">
        <v>100</v>
      </c>
      <c r="BB144" s="46">
        <v>100</v>
      </c>
      <c r="BC144" s="46">
        <v>66.666666666666657</v>
      </c>
      <c r="BD144" s="46">
        <v>100</v>
      </c>
      <c r="BE144" s="46">
        <v>0</v>
      </c>
      <c r="BF144" s="46">
        <v>100</v>
      </c>
      <c r="BG144" s="46">
        <v>0</v>
      </c>
      <c r="BH144" s="46">
        <v>100</v>
      </c>
      <c r="BI144" s="46">
        <v>100</v>
      </c>
      <c r="BJ144" s="46">
        <v>100</v>
      </c>
      <c r="BK144" s="46">
        <v>66.666666666666657</v>
      </c>
      <c r="BL144" s="46">
        <v>33.333333333333329</v>
      </c>
      <c r="BM144" s="46">
        <v>66.666666666666657</v>
      </c>
      <c r="BN144" s="46">
        <v>33.333333333333329</v>
      </c>
    </row>
    <row r="145" spans="1:66" x14ac:dyDescent="0.2">
      <c r="A145" t="s">
        <v>618</v>
      </c>
      <c r="B145" t="s">
        <v>612</v>
      </c>
      <c r="C145" t="s">
        <v>602</v>
      </c>
      <c r="D145" t="s">
        <v>96</v>
      </c>
      <c r="E145" t="s">
        <v>619</v>
      </c>
      <c r="F145">
        <v>32</v>
      </c>
      <c r="G145" t="s">
        <v>146</v>
      </c>
      <c r="H145" t="s">
        <v>620</v>
      </c>
      <c r="I145" s="46">
        <v>100</v>
      </c>
      <c r="J145" s="46">
        <v>33.333333333333329</v>
      </c>
      <c r="K145" s="46">
        <v>0</v>
      </c>
      <c r="L145" s="46">
        <v>100</v>
      </c>
      <c r="M145" s="46">
        <v>0</v>
      </c>
      <c r="N145" s="46">
        <v>100</v>
      </c>
      <c r="O145" s="46">
        <v>0</v>
      </c>
      <c r="P145" s="46">
        <v>66.666666666666657</v>
      </c>
      <c r="Q145" s="46">
        <v>100</v>
      </c>
      <c r="R145" s="46" t="s">
        <v>59</v>
      </c>
      <c r="S145" s="46">
        <v>0</v>
      </c>
      <c r="T145" s="46">
        <v>100</v>
      </c>
      <c r="U145" s="46">
        <v>0</v>
      </c>
      <c r="V145" s="46">
        <v>0</v>
      </c>
      <c r="W145" s="46">
        <v>66.666666666666657</v>
      </c>
      <c r="X145" s="46">
        <v>0</v>
      </c>
      <c r="Y145" s="46">
        <v>0</v>
      </c>
      <c r="Z145" s="46">
        <v>0</v>
      </c>
      <c r="AA145" s="46">
        <v>0</v>
      </c>
      <c r="AB145" s="46">
        <v>33.333333333333329</v>
      </c>
      <c r="AC145" s="46">
        <v>100</v>
      </c>
      <c r="AD145" s="46">
        <v>0</v>
      </c>
      <c r="AE145" s="46">
        <v>66.666666666666657</v>
      </c>
      <c r="AF145" s="46">
        <v>100</v>
      </c>
      <c r="AG145" s="46">
        <v>100</v>
      </c>
      <c r="AH145" s="46">
        <v>100</v>
      </c>
      <c r="AI145" s="46">
        <v>100</v>
      </c>
      <c r="AJ145" s="46">
        <v>100</v>
      </c>
      <c r="AK145" s="46">
        <v>100</v>
      </c>
      <c r="AL145" s="46">
        <v>0</v>
      </c>
      <c r="AM145" s="46">
        <v>100</v>
      </c>
      <c r="AN145" s="46">
        <v>66.666666666666657</v>
      </c>
      <c r="AO145" s="46">
        <v>100</v>
      </c>
      <c r="AP145" s="46">
        <v>0</v>
      </c>
      <c r="AQ145" s="46">
        <v>0</v>
      </c>
      <c r="AR145" s="46" t="s">
        <v>59</v>
      </c>
      <c r="AS145" s="46">
        <v>0</v>
      </c>
      <c r="AT145" s="46">
        <v>100</v>
      </c>
      <c r="AU145" s="46">
        <v>0</v>
      </c>
      <c r="AV145" s="46">
        <v>0</v>
      </c>
      <c r="AW145" s="46">
        <v>33.333333333333329</v>
      </c>
      <c r="AX145" s="46">
        <v>0</v>
      </c>
      <c r="AY145" s="46">
        <v>0</v>
      </c>
      <c r="AZ145" s="46">
        <v>0</v>
      </c>
      <c r="BA145" s="46">
        <v>0</v>
      </c>
      <c r="BB145" s="46">
        <v>0</v>
      </c>
      <c r="BC145" s="46">
        <v>0</v>
      </c>
      <c r="BD145" s="46">
        <v>100</v>
      </c>
      <c r="BE145" s="46">
        <v>100</v>
      </c>
      <c r="BF145" s="46">
        <v>100</v>
      </c>
      <c r="BG145" s="46">
        <v>0</v>
      </c>
      <c r="BH145" s="46">
        <v>100</v>
      </c>
      <c r="BI145" s="46">
        <v>100</v>
      </c>
      <c r="BJ145" s="46">
        <v>0</v>
      </c>
      <c r="BK145" s="46">
        <v>100</v>
      </c>
      <c r="BL145" s="46">
        <v>0</v>
      </c>
      <c r="BM145" s="46">
        <v>66.666666666666657</v>
      </c>
      <c r="BN145" s="46">
        <v>100</v>
      </c>
    </row>
    <row r="146" spans="1:66" x14ac:dyDescent="0.2">
      <c r="A146" t="s">
        <v>621</v>
      </c>
      <c r="B146" t="s">
        <v>622</v>
      </c>
      <c r="C146" t="s">
        <v>602</v>
      </c>
      <c r="D146" t="s">
        <v>97</v>
      </c>
      <c r="E146" t="s">
        <v>623</v>
      </c>
      <c r="F146">
        <v>33</v>
      </c>
      <c r="G146" t="s">
        <v>219</v>
      </c>
      <c r="H146" t="s">
        <v>624</v>
      </c>
      <c r="I146" s="46">
        <v>66.666666666666657</v>
      </c>
      <c r="J146" s="46" t="s">
        <v>59</v>
      </c>
      <c r="K146" s="46">
        <v>100</v>
      </c>
      <c r="L146" s="46" t="s">
        <v>59</v>
      </c>
      <c r="M146" s="46" t="s">
        <v>59</v>
      </c>
      <c r="N146" s="46">
        <v>33.333333333333329</v>
      </c>
      <c r="O146" s="46">
        <v>66.666666666666657</v>
      </c>
      <c r="P146" s="46">
        <v>100</v>
      </c>
      <c r="Q146" s="46">
        <v>66.666666666666657</v>
      </c>
      <c r="R146" s="46" t="s">
        <v>59</v>
      </c>
      <c r="S146" s="46">
        <v>33.333333333333329</v>
      </c>
      <c r="T146" s="46" t="s">
        <v>59</v>
      </c>
      <c r="U146" s="46">
        <v>66.666666666666657</v>
      </c>
      <c r="V146" s="46">
        <v>66.666666666666657</v>
      </c>
      <c r="W146" s="46">
        <v>33.333333333333329</v>
      </c>
      <c r="X146" s="46">
        <v>33.333333333333329</v>
      </c>
      <c r="Y146" s="46">
        <v>100</v>
      </c>
      <c r="Z146" s="46">
        <v>33.333333333333329</v>
      </c>
      <c r="AA146" s="46">
        <v>66.666666666666657</v>
      </c>
      <c r="AB146" s="46">
        <v>100</v>
      </c>
      <c r="AC146" s="46">
        <v>66.666666666666657</v>
      </c>
      <c r="AD146" s="46">
        <v>66.666666666666657</v>
      </c>
      <c r="AE146" s="46">
        <v>66.666666666666657</v>
      </c>
      <c r="AF146" s="46" t="s">
        <v>59</v>
      </c>
      <c r="AG146" s="46">
        <v>66.666666666666657</v>
      </c>
      <c r="AH146" s="46">
        <v>33.333333333333329</v>
      </c>
      <c r="AI146" s="46" t="s">
        <v>59</v>
      </c>
      <c r="AJ146" s="46">
        <v>66.666666666666657</v>
      </c>
      <c r="AK146" s="46">
        <v>66.666666666666657</v>
      </c>
      <c r="AL146" s="46">
        <v>66.666666666666657</v>
      </c>
      <c r="AM146" s="46">
        <v>66.666666666666657</v>
      </c>
      <c r="AN146" s="46">
        <v>100</v>
      </c>
      <c r="AO146" s="46" t="s">
        <v>59</v>
      </c>
      <c r="AP146" s="46">
        <v>66.666666666666657</v>
      </c>
      <c r="AQ146" s="46">
        <v>66.666666666666657</v>
      </c>
      <c r="AR146" s="46" t="s">
        <v>59</v>
      </c>
      <c r="AS146" s="46">
        <v>100</v>
      </c>
      <c r="AT146" s="46" t="s">
        <v>59</v>
      </c>
      <c r="AU146" s="46">
        <v>66.666666666666657</v>
      </c>
      <c r="AV146" s="46">
        <v>66.666666666666657</v>
      </c>
      <c r="AW146" s="46">
        <v>100</v>
      </c>
      <c r="AX146" s="46">
        <v>66.666666666666657</v>
      </c>
      <c r="AY146" s="46">
        <v>66.666666666666657</v>
      </c>
      <c r="AZ146" s="46">
        <v>100</v>
      </c>
      <c r="BA146" s="46">
        <v>66.666666666666657</v>
      </c>
      <c r="BB146" s="46">
        <v>100</v>
      </c>
      <c r="BC146" s="46" t="s">
        <v>59</v>
      </c>
      <c r="BD146" s="46">
        <v>66.666666666666657</v>
      </c>
      <c r="BE146" s="46">
        <v>66.666666666666657</v>
      </c>
      <c r="BF146" s="46">
        <v>100</v>
      </c>
      <c r="BG146" s="46" t="s">
        <v>59</v>
      </c>
      <c r="BH146" s="46" t="s">
        <v>59</v>
      </c>
      <c r="BI146" s="46" t="s">
        <v>59</v>
      </c>
      <c r="BJ146" s="46">
        <v>66.666666666666657</v>
      </c>
      <c r="BK146" s="46" t="s">
        <v>59</v>
      </c>
      <c r="BL146" s="46">
        <v>66.666666666666657</v>
      </c>
      <c r="BM146" s="46">
        <v>66.666666666666657</v>
      </c>
      <c r="BN146" s="46">
        <v>66.666666666666657</v>
      </c>
    </row>
    <row r="147" spans="1:66" x14ac:dyDescent="0.2">
      <c r="A147" t="s">
        <v>625</v>
      </c>
      <c r="B147" t="s">
        <v>622</v>
      </c>
      <c r="C147" t="s">
        <v>602</v>
      </c>
      <c r="D147" t="s">
        <v>97</v>
      </c>
      <c r="E147" t="s">
        <v>626</v>
      </c>
      <c r="F147">
        <v>33</v>
      </c>
      <c r="G147" t="s">
        <v>219</v>
      </c>
      <c r="H147" t="s">
        <v>627</v>
      </c>
      <c r="I147" s="46">
        <v>100</v>
      </c>
      <c r="J147" s="46" t="s">
        <v>59</v>
      </c>
      <c r="K147" s="46">
        <v>33.333333333333329</v>
      </c>
      <c r="L147" s="46" t="s">
        <v>59</v>
      </c>
      <c r="M147" s="46" t="s">
        <v>59</v>
      </c>
      <c r="N147" s="46">
        <v>100</v>
      </c>
      <c r="O147" s="46">
        <v>100</v>
      </c>
      <c r="P147" s="46">
        <v>100</v>
      </c>
      <c r="Q147" s="46">
        <v>100</v>
      </c>
      <c r="R147" s="46" t="s">
        <v>59</v>
      </c>
      <c r="S147" s="46">
        <v>33.333333333333329</v>
      </c>
      <c r="T147" s="46" t="s">
        <v>59</v>
      </c>
      <c r="U147" s="46">
        <v>100</v>
      </c>
      <c r="V147" s="46">
        <v>100</v>
      </c>
      <c r="W147" s="46">
        <v>100</v>
      </c>
      <c r="X147" s="46">
        <v>100</v>
      </c>
      <c r="Y147" s="46">
        <v>100</v>
      </c>
      <c r="Z147" s="46">
        <v>100</v>
      </c>
      <c r="AA147" s="46">
        <v>33.333333333333329</v>
      </c>
      <c r="AB147" s="46">
        <v>33.333333333333329</v>
      </c>
      <c r="AC147" s="46">
        <v>100</v>
      </c>
      <c r="AD147" s="46">
        <v>100</v>
      </c>
      <c r="AE147" s="46">
        <v>33.333333333333329</v>
      </c>
      <c r="AF147" s="46" t="s">
        <v>59</v>
      </c>
      <c r="AG147" s="46">
        <v>33.333333333333329</v>
      </c>
      <c r="AH147" s="46">
        <v>33.333333333333329</v>
      </c>
      <c r="AI147" s="46" t="s">
        <v>59</v>
      </c>
      <c r="AJ147" s="46">
        <v>100</v>
      </c>
      <c r="AK147" s="46">
        <v>33.333333333333329</v>
      </c>
      <c r="AL147" s="46">
        <v>100</v>
      </c>
      <c r="AM147" s="46">
        <v>100</v>
      </c>
      <c r="AN147" s="46">
        <v>33.333333333333329</v>
      </c>
      <c r="AO147" s="46" t="s">
        <v>59</v>
      </c>
      <c r="AP147" s="46">
        <v>100</v>
      </c>
      <c r="AQ147" s="46">
        <v>100</v>
      </c>
      <c r="AR147" s="46" t="s">
        <v>59</v>
      </c>
      <c r="AS147" s="46">
        <v>100</v>
      </c>
      <c r="AT147" s="46" t="s">
        <v>59</v>
      </c>
      <c r="AU147" s="46">
        <v>100</v>
      </c>
      <c r="AV147" s="46">
        <v>100</v>
      </c>
      <c r="AW147" s="46">
        <v>33.333333333333329</v>
      </c>
      <c r="AX147" s="46">
        <v>100</v>
      </c>
      <c r="AY147" s="46">
        <v>33.333333333333329</v>
      </c>
      <c r="AZ147" s="46">
        <v>33.333333333333329</v>
      </c>
      <c r="BA147" s="46">
        <v>66.666666666666657</v>
      </c>
      <c r="BB147" s="46">
        <v>66.666666666666657</v>
      </c>
      <c r="BC147" s="46" t="s">
        <v>59</v>
      </c>
      <c r="BD147" s="46">
        <v>100</v>
      </c>
      <c r="BE147" s="46">
        <v>100</v>
      </c>
      <c r="BF147" s="46">
        <v>66.666666666666657</v>
      </c>
      <c r="BG147" s="46" t="s">
        <v>59</v>
      </c>
      <c r="BH147" s="46" t="s">
        <v>59</v>
      </c>
      <c r="BI147" s="46" t="s">
        <v>59</v>
      </c>
      <c r="BJ147" s="46">
        <v>100</v>
      </c>
      <c r="BK147" s="46" t="s">
        <v>59</v>
      </c>
      <c r="BL147" s="46">
        <v>33.333333333333329</v>
      </c>
      <c r="BM147" s="46">
        <v>100</v>
      </c>
      <c r="BN147" s="46">
        <v>0</v>
      </c>
    </row>
    <row r="148" spans="1:66" x14ac:dyDescent="0.2">
      <c r="A148" t="s">
        <v>628</v>
      </c>
      <c r="B148" t="s">
        <v>629</v>
      </c>
      <c r="C148" t="s">
        <v>602</v>
      </c>
      <c r="D148" t="s">
        <v>97</v>
      </c>
      <c r="E148" t="s">
        <v>630</v>
      </c>
      <c r="F148">
        <v>33</v>
      </c>
      <c r="G148" t="s">
        <v>227</v>
      </c>
      <c r="H148" t="s">
        <v>631</v>
      </c>
      <c r="I148" s="46">
        <v>0</v>
      </c>
      <c r="J148" s="46">
        <v>66.666666666666657</v>
      </c>
      <c r="K148" s="46">
        <v>66.666666666666657</v>
      </c>
      <c r="L148" s="46">
        <v>66.666666666666657</v>
      </c>
      <c r="M148" s="46">
        <v>0</v>
      </c>
      <c r="N148" s="46" t="s">
        <v>59</v>
      </c>
      <c r="O148" s="46">
        <v>100</v>
      </c>
      <c r="P148" s="46">
        <v>66.666666666666657</v>
      </c>
      <c r="Q148" s="46">
        <v>100</v>
      </c>
      <c r="R148" s="46">
        <v>33.333333333333329</v>
      </c>
      <c r="S148" s="46">
        <v>0</v>
      </c>
      <c r="T148" s="46">
        <v>100</v>
      </c>
      <c r="U148" s="46">
        <v>66.666666666666657</v>
      </c>
      <c r="V148" s="46">
        <v>66.666666666666657</v>
      </c>
      <c r="W148" s="46">
        <v>66.666666666666657</v>
      </c>
      <c r="X148" s="46">
        <v>33.333333333333329</v>
      </c>
      <c r="Y148" s="46">
        <v>66.666666666666657</v>
      </c>
      <c r="Z148" s="46">
        <v>66.666666666666657</v>
      </c>
      <c r="AA148" s="46">
        <v>0</v>
      </c>
      <c r="AB148" s="46">
        <v>66.666666666666657</v>
      </c>
      <c r="AC148" s="46">
        <v>66.666666666666657</v>
      </c>
      <c r="AD148" s="46">
        <v>0</v>
      </c>
      <c r="AE148" s="46">
        <v>66.666666666666657</v>
      </c>
      <c r="AF148" s="46">
        <v>33.333333333333329</v>
      </c>
      <c r="AG148" s="46">
        <v>33.333333333333329</v>
      </c>
      <c r="AH148" s="46">
        <v>66.666666666666657</v>
      </c>
      <c r="AI148" s="46">
        <v>0</v>
      </c>
      <c r="AJ148" s="46">
        <v>33.333333333333329</v>
      </c>
      <c r="AK148" s="46">
        <v>66.666666666666657</v>
      </c>
      <c r="AL148" s="46" t="s">
        <v>59</v>
      </c>
      <c r="AM148" s="46" t="s">
        <v>59</v>
      </c>
      <c r="AN148" s="46">
        <v>100</v>
      </c>
      <c r="AO148" s="46">
        <v>33.333333333333329</v>
      </c>
      <c r="AP148" s="46">
        <v>33.333333333333329</v>
      </c>
      <c r="AQ148" s="46">
        <v>0</v>
      </c>
      <c r="AR148" s="46">
        <v>0</v>
      </c>
      <c r="AS148" s="46">
        <v>0</v>
      </c>
      <c r="AT148" s="46">
        <v>100</v>
      </c>
      <c r="AU148" s="46">
        <v>0</v>
      </c>
      <c r="AV148" s="46">
        <v>66.666666666666657</v>
      </c>
      <c r="AW148" s="46">
        <v>66.666666666666657</v>
      </c>
      <c r="AX148" s="46">
        <v>0</v>
      </c>
      <c r="AY148" s="46">
        <v>0</v>
      </c>
      <c r="AZ148" s="46">
        <v>33.333333333333329</v>
      </c>
      <c r="BA148" s="46">
        <v>66.666666666666657</v>
      </c>
      <c r="BB148" s="46">
        <v>66.666666666666657</v>
      </c>
      <c r="BC148" s="46">
        <v>0</v>
      </c>
      <c r="BD148" s="46">
        <v>66.666666666666657</v>
      </c>
      <c r="BE148" s="46">
        <v>0</v>
      </c>
      <c r="BF148" s="46">
        <v>66.666666666666657</v>
      </c>
      <c r="BG148" s="46">
        <v>0</v>
      </c>
      <c r="BH148" s="46">
        <v>100</v>
      </c>
      <c r="BI148" s="46">
        <v>100</v>
      </c>
      <c r="BJ148" s="46">
        <v>66.666666666666657</v>
      </c>
      <c r="BK148" s="46">
        <v>66.666666666666657</v>
      </c>
      <c r="BL148" s="46">
        <v>66.666666666666657</v>
      </c>
      <c r="BM148" s="46">
        <v>0</v>
      </c>
      <c r="BN148" s="46">
        <v>0</v>
      </c>
    </row>
    <row r="149" spans="1:66" x14ac:dyDescent="0.2">
      <c r="A149" t="s">
        <v>632</v>
      </c>
      <c r="B149" t="s">
        <v>629</v>
      </c>
      <c r="C149" t="s">
        <v>602</v>
      </c>
      <c r="D149" t="s">
        <v>97</v>
      </c>
      <c r="E149" t="s">
        <v>633</v>
      </c>
      <c r="F149">
        <v>33</v>
      </c>
      <c r="G149" t="s">
        <v>227</v>
      </c>
      <c r="H149" t="s">
        <v>634</v>
      </c>
      <c r="I149" s="46">
        <v>0</v>
      </c>
      <c r="J149" s="46">
        <v>33.333333333333329</v>
      </c>
      <c r="K149" s="46">
        <v>100</v>
      </c>
      <c r="L149" s="46">
        <v>33.333333333333329</v>
      </c>
      <c r="M149" s="46">
        <v>0</v>
      </c>
      <c r="N149" s="46" t="s">
        <v>59</v>
      </c>
      <c r="O149" s="46">
        <v>100</v>
      </c>
      <c r="P149" s="46">
        <v>33.333333333333329</v>
      </c>
      <c r="Q149" s="46">
        <v>100</v>
      </c>
      <c r="R149" s="46">
        <v>33.333333333333329</v>
      </c>
      <c r="S149" s="46">
        <v>0</v>
      </c>
      <c r="T149" s="46">
        <v>33.333333333333329</v>
      </c>
      <c r="U149" s="46">
        <v>33.333333333333329</v>
      </c>
      <c r="V149" s="46">
        <v>33.333333333333329</v>
      </c>
      <c r="W149" s="46">
        <v>33.333333333333329</v>
      </c>
      <c r="X149" s="46">
        <v>100</v>
      </c>
      <c r="Y149" s="46">
        <v>33.333333333333329</v>
      </c>
      <c r="Z149" s="46">
        <v>33.333333333333329</v>
      </c>
      <c r="AA149" s="46">
        <v>0</v>
      </c>
      <c r="AB149" s="46">
        <v>33.333333333333329</v>
      </c>
      <c r="AC149" s="46">
        <v>33.333333333333329</v>
      </c>
      <c r="AD149" s="46">
        <v>0</v>
      </c>
      <c r="AE149" s="46">
        <v>33.333333333333329</v>
      </c>
      <c r="AF149" s="46" t="s">
        <v>59</v>
      </c>
      <c r="AG149" s="46">
        <v>0</v>
      </c>
      <c r="AH149" s="46">
        <v>100</v>
      </c>
      <c r="AI149" s="46">
        <v>0</v>
      </c>
      <c r="AJ149" s="46">
        <v>100</v>
      </c>
      <c r="AK149" s="46">
        <v>33.333333333333329</v>
      </c>
      <c r="AL149" s="46" t="s">
        <v>59</v>
      </c>
      <c r="AM149" s="46" t="s">
        <v>59</v>
      </c>
      <c r="AN149" s="46">
        <v>33.333333333333329</v>
      </c>
      <c r="AO149" s="46">
        <v>100</v>
      </c>
      <c r="AP149" s="46">
        <v>33.333333333333329</v>
      </c>
      <c r="AQ149" s="46">
        <v>0</v>
      </c>
      <c r="AR149" s="46">
        <v>0</v>
      </c>
      <c r="AS149" s="46">
        <v>0</v>
      </c>
      <c r="AT149" s="46">
        <v>33.333333333333329</v>
      </c>
      <c r="AU149" s="46">
        <v>0</v>
      </c>
      <c r="AV149" s="46">
        <v>100</v>
      </c>
      <c r="AW149" s="46">
        <v>33.333333333333329</v>
      </c>
      <c r="AX149" s="46">
        <v>0</v>
      </c>
      <c r="AY149" s="46">
        <v>0</v>
      </c>
      <c r="AZ149" s="46">
        <v>0</v>
      </c>
      <c r="BA149" s="46">
        <v>100</v>
      </c>
      <c r="BB149" s="46">
        <v>33.333333333333329</v>
      </c>
      <c r="BC149" s="46">
        <v>0</v>
      </c>
      <c r="BD149" s="46">
        <v>33.333333333333329</v>
      </c>
      <c r="BE149" s="46">
        <v>0</v>
      </c>
      <c r="BF149" s="46">
        <v>100</v>
      </c>
      <c r="BG149" s="46">
        <v>0</v>
      </c>
      <c r="BH149" s="46">
        <v>33.333333333333329</v>
      </c>
      <c r="BI149" s="46">
        <v>33.333333333333329</v>
      </c>
      <c r="BJ149" s="46">
        <v>33.333333333333329</v>
      </c>
      <c r="BK149" s="46">
        <v>100</v>
      </c>
      <c r="BL149" s="46">
        <v>33.333333333333329</v>
      </c>
      <c r="BM149" s="46">
        <v>0</v>
      </c>
      <c r="BN149" s="46">
        <v>0</v>
      </c>
    </row>
    <row r="150" spans="1:66" x14ac:dyDescent="0.2">
      <c r="A150" t="s">
        <v>635</v>
      </c>
      <c r="B150" t="s">
        <v>636</v>
      </c>
      <c r="C150" t="s">
        <v>602</v>
      </c>
      <c r="D150" t="s">
        <v>97</v>
      </c>
      <c r="E150" t="s">
        <v>637</v>
      </c>
      <c r="F150">
        <v>33</v>
      </c>
      <c r="G150" t="s">
        <v>235</v>
      </c>
      <c r="H150" t="s">
        <v>638</v>
      </c>
      <c r="I150" s="46">
        <v>66.666666666666657</v>
      </c>
      <c r="J150" s="46">
        <v>66.666666666666657</v>
      </c>
      <c r="K150" s="46">
        <v>100</v>
      </c>
      <c r="L150" s="46">
        <v>100</v>
      </c>
      <c r="M150" s="46">
        <v>0</v>
      </c>
      <c r="N150" s="46">
        <v>100</v>
      </c>
      <c r="O150" s="46">
        <v>66.666666666666657</v>
      </c>
      <c r="P150" s="46">
        <v>66.666666666666657</v>
      </c>
      <c r="Q150" s="46">
        <v>33.333333333333329</v>
      </c>
      <c r="R150" s="46">
        <v>33.333333333333329</v>
      </c>
      <c r="S150" s="46">
        <v>0</v>
      </c>
      <c r="T150" s="46">
        <v>100</v>
      </c>
      <c r="U150" s="46">
        <v>100</v>
      </c>
      <c r="V150" s="46">
        <v>66.666666666666657</v>
      </c>
      <c r="W150" s="46">
        <v>66.666666666666657</v>
      </c>
      <c r="X150" s="46">
        <v>33.333333333333329</v>
      </c>
      <c r="Y150" s="46">
        <v>100</v>
      </c>
      <c r="Z150" s="46">
        <v>100</v>
      </c>
      <c r="AA150" s="46">
        <v>0</v>
      </c>
      <c r="AB150" s="46">
        <v>66.666666666666657</v>
      </c>
      <c r="AC150" s="46">
        <v>66.666666666666657</v>
      </c>
      <c r="AD150" s="46">
        <v>66.666666666666657</v>
      </c>
      <c r="AE150" s="46">
        <v>66.666666666666657</v>
      </c>
      <c r="AF150" s="46">
        <v>100</v>
      </c>
      <c r="AG150" s="46">
        <v>33.333333333333329</v>
      </c>
      <c r="AH150" s="46">
        <v>33.333333333333329</v>
      </c>
      <c r="AI150" s="46">
        <v>66.666666666666657</v>
      </c>
      <c r="AJ150" s="46">
        <v>66.666666666666657</v>
      </c>
      <c r="AK150" s="46">
        <v>66.666666666666657</v>
      </c>
      <c r="AL150" s="46">
        <v>0</v>
      </c>
      <c r="AM150" s="46">
        <v>100</v>
      </c>
      <c r="AN150" s="46">
        <v>100</v>
      </c>
      <c r="AO150" s="46">
        <v>66.666666666666657</v>
      </c>
      <c r="AP150" s="46">
        <v>66.666666666666657</v>
      </c>
      <c r="AQ150" s="46">
        <v>33.333333333333329</v>
      </c>
      <c r="AR150" s="46">
        <v>0</v>
      </c>
      <c r="AS150" s="46">
        <v>66.666666666666657</v>
      </c>
      <c r="AT150" s="46">
        <v>100</v>
      </c>
      <c r="AU150" s="46">
        <v>66.666666666666657</v>
      </c>
      <c r="AV150" s="46">
        <v>66.666666666666657</v>
      </c>
      <c r="AW150" s="46">
        <v>100</v>
      </c>
      <c r="AX150" s="46">
        <v>0</v>
      </c>
      <c r="AY150" s="46">
        <v>33.333333333333329</v>
      </c>
      <c r="AZ150" s="46">
        <v>33.333333333333329</v>
      </c>
      <c r="BA150" s="46">
        <v>66.666666666666657</v>
      </c>
      <c r="BB150" s="46">
        <v>100</v>
      </c>
      <c r="BC150" s="46">
        <v>33.333333333333329</v>
      </c>
      <c r="BD150" s="46">
        <v>66.666666666666657</v>
      </c>
      <c r="BE150" s="46">
        <v>66.666666666666657</v>
      </c>
      <c r="BF150" s="46">
        <v>33.333333333333329</v>
      </c>
      <c r="BG150" s="46">
        <v>0</v>
      </c>
      <c r="BH150" s="46">
        <v>100</v>
      </c>
      <c r="BI150" s="46" t="s">
        <v>59</v>
      </c>
      <c r="BJ150" s="46">
        <v>66.666666666666657</v>
      </c>
      <c r="BK150" s="46">
        <v>33.333333333333329</v>
      </c>
      <c r="BL150" s="46">
        <v>66.666666666666657</v>
      </c>
      <c r="BM150" s="46">
        <v>66.666666666666657</v>
      </c>
      <c r="BN150" s="46">
        <v>100</v>
      </c>
    </row>
    <row r="151" spans="1:66" x14ac:dyDescent="0.2">
      <c r="A151" t="s">
        <v>639</v>
      </c>
      <c r="B151" t="s">
        <v>636</v>
      </c>
      <c r="C151" t="s">
        <v>602</v>
      </c>
      <c r="D151" t="s">
        <v>97</v>
      </c>
      <c r="E151" t="s">
        <v>640</v>
      </c>
      <c r="F151">
        <v>33</v>
      </c>
      <c r="G151" t="s">
        <v>235</v>
      </c>
      <c r="H151" t="s">
        <v>641</v>
      </c>
      <c r="I151" s="46">
        <v>100</v>
      </c>
      <c r="J151" s="46">
        <v>33.333333333333329</v>
      </c>
      <c r="K151" s="46">
        <v>100</v>
      </c>
      <c r="L151" s="46">
        <v>33.333333333333329</v>
      </c>
      <c r="M151" s="46">
        <v>0</v>
      </c>
      <c r="N151" s="46">
        <v>33.333333333333329</v>
      </c>
      <c r="O151" s="46">
        <v>100</v>
      </c>
      <c r="P151" s="46">
        <v>33.333333333333329</v>
      </c>
      <c r="Q151" s="46">
        <v>100</v>
      </c>
      <c r="R151" s="46">
        <v>33.333333333333329</v>
      </c>
      <c r="S151" s="46">
        <v>0</v>
      </c>
      <c r="T151" s="46">
        <v>100</v>
      </c>
      <c r="U151" s="46">
        <v>33.333333333333329</v>
      </c>
      <c r="V151" s="46">
        <v>100</v>
      </c>
      <c r="W151" s="46">
        <v>100</v>
      </c>
      <c r="X151" s="46">
        <v>100</v>
      </c>
      <c r="Y151" s="46">
        <v>100</v>
      </c>
      <c r="Z151" s="46">
        <v>33.333333333333329</v>
      </c>
      <c r="AA151" s="46">
        <v>0</v>
      </c>
      <c r="AB151" s="46">
        <v>33.333333333333329</v>
      </c>
      <c r="AC151" s="46">
        <v>100</v>
      </c>
      <c r="AD151" s="46">
        <v>66.666666666666657</v>
      </c>
      <c r="AE151" s="46">
        <v>33.333333333333329</v>
      </c>
      <c r="AF151" s="46">
        <v>33.333333333333329</v>
      </c>
      <c r="AG151" s="46">
        <v>33.333333333333329</v>
      </c>
      <c r="AH151" s="46">
        <v>100</v>
      </c>
      <c r="AI151" s="46">
        <v>100</v>
      </c>
      <c r="AJ151" s="46">
        <v>33.333333333333329</v>
      </c>
      <c r="AK151" s="46">
        <v>66.666666666666657</v>
      </c>
      <c r="AL151" s="46">
        <v>0</v>
      </c>
      <c r="AM151" s="46">
        <v>33.333333333333329</v>
      </c>
      <c r="AN151" s="46">
        <v>100</v>
      </c>
      <c r="AO151" s="46">
        <v>33.333333333333329</v>
      </c>
      <c r="AP151" s="46">
        <v>33.333333333333329</v>
      </c>
      <c r="AQ151" s="46">
        <v>100</v>
      </c>
      <c r="AR151" s="46">
        <v>0</v>
      </c>
      <c r="AS151" s="46">
        <v>66.666666666666657</v>
      </c>
      <c r="AT151" s="46">
        <v>66.666666666666657</v>
      </c>
      <c r="AU151" s="46">
        <v>100</v>
      </c>
      <c r="AV151" s="46">
        <v>66.666666666666657</v>
      </c>
      <c r="AW151" s="46">
        <v>33.333333333333329</v>
      </c>
      <c r="AX151" s="46">
        <v>0</v>
      </c>
      <c r="AY151" s="46">
        <v>33.333333333333329</v>
      </c>
      <c r="AZ151" s="46">
        <v>33.333333333333329</v>
      </c>
      <c r="BA151" s="46">
        <v>33.333333333333329</v>
      </c>
      <c r="BB151" s="46">
        <v>33.333333333333329</v>
      </c>
      <c r="BC151" s="46">
        <v>33.333333333333329</v>
      </c>
      <c r="BD151" s="46">
        <v>33.333333333333329</v>
      </c>
      <c r="BE151" s="46">
        <v>100</v>
      </c>
      <c r="BF151" s="46">
        <v>33.333333333333329</v>
      </c>
      <c r="BG151" s="46">
        <v>0</v>
      </c>
      <c r="BH151" s="46">
        <v>33.333333333333329</v>
      </c>
      <c r="BI151" s="46" t="s">
        <v>59</v>
      </c>
      <c r="BJ151" s="46">
        <v>33.333333333333329</v>
      </c>
      <c r="BK151" s="46">
        <v>33.333333333333329</v>
      </c>
      <c r="BL151" s="46">
        <v>100</v>
      </c>
      <c r="BM151" s="46">
        <v>33.333333333333329</v>
      </c>
      <c r="BN151" s="46">
        <v>66.666666666666657</v>
      </c>
    </row>
    <row r="152" spans="1:66" x14ac:dyDescent="0.2">
      <c r="A152" t="s">
        <v>642</v>
      </c>
      <c r="B152" t="s">
        <v>643</v>
      </c>
      <c r="C152" t="s">
        <v>602</v>
      </c>
      <c r="D152" t="s">
        <v>97</v>
      </c>
      <c r="E152" t="s">
        <v>644</v>
      </c>
      <c r="F152">
        <v>33</v>
      </c>
      <c r="G152" t="s">
        <v>243</v>
      </c>
      <c r="H152" t="s">
        <v>645</v>
      </c>
      <c r="I152" s="46">
        <v>66.666666666666657</v>
      </c>
      <c r="J152" s="46" t="s">
        <v>59</v>
      </c>
      <c r="K152" s="46" t="s">
        <v>59</v>
      </c>
      <c r="L152" s="46">
        <v>100</v>
      </c>
      <c r="M152" s="46">
        <v>66.666666666666657</v>
      </c>
      <c r="N152" s="46" t="s">
        <v>59</v>
      </c>
      <c r="O152" s="46" t="s">
        <v>59</v>
      </c>
      <c r="P152" s="46" t="s">
        <v>59</v>
      </c>
      <c r="Q152" s="46" t="s">
        <v>59</v>
      </c>
      <c r="R152" s="46" t="s">
        <v>59</v>
      </c>
      <c r="S152" s="46">
        <v>66.666666666666657</v>
      </c>
      <c r="T152" s="46">
        <v>100</v>
      </c>
      <c r="U152" s="46" t="s">
        <v>59</v>
      </c>
      <c r="V152" s="46">
        <v>33.333333333333329</v>
      </c>
      <c r="W152" s="46">
        <v>66.666666666666657</v>
      </c>
      <c r="X152" s="46">
        <v>66.666666666666657</v>
      </c>
      <c r="Y152" s="46" t="s">
        <v>59</v>
      </c>
      <c r="Z152" s="46" t="s">
        <v>59</v>
      </c>
      <c r="AA152" s="46">
        <v>33.333333333333329</v>
      </c>
      <c r="AB152" s="46">
        <v>66.666666666666657</v>
      </c>
      <c r="AC152" s="46">
        <v>66.666666666666657</v>
      </c>
      <c r="AD152" s="46">
        <v>66.666666666666657</v>
      </c>
      <c r="AE152" s="46">
        <v>66.666666666666657</v>
      </c>
      <c r="AF152" s="46" t="s">
        <v>59</v>
      </c>
      <c r="AG152" s="46" t="s">
        <v>59</v>
      </c>
      <c r="AH152" s="46">
        <v>100</v>
      </c>
      <c r="AI152" s="46">
        <v>66.666666666666657</v>
      </c>
      <c r="AJ152" s="46" t="s">
        <v>59</v>
      </c>
      <c r="AK152" s="46">
        <v>100</v>
      </c>
      <c r="AL152" s="46" t="s">
        <v>59</v>
      </c>
      <c r="AM152" s="46">
        <v>100</v>
      </c>
      <c r="AN152" s="46">
        <v>100</v>
      </c>
      <c r="AO152" s="46">
        <v>100</v>
      </c>
      <c r="AP152" s="46" t="s">
        <v>59</v>
      </c>
      <c r="AQ152" s="46">
        <v>66.666666666666657</v>
      </c>
      <c r="AR152" s="46">
        <v>33.333333333333329</v>
      </c>
      <c r="AS152" s="46">
        <v>66.666666666666657</v>
      </c>
      <c r="AT152" s="46">
        <v>100</v>
      </c>
      <c r="AU152" s="46" t="s">
        <v>59</v>
      </c>
      <c r="AV152" s="46">
        <v>100</v>
      </c>
      <c r="AW152" s="46">
        <v>100</v>
      </c>
      <c r="AX152" s="46" t="s">
        <v>59</v>
      </c>
      <c r="AY152" s="46">
        <v>66.666666666666657</v>
      </c>
      <c r="AZ152" s="46" t="s">
        <v>59</v>
      </c>
      <c r="BA152" s="46">
        <v>66.666666666666657</v>
      </c>
      <c r="BB152" s="46" t="s">
        <v>59</v>
      </c>
      <c r="BC152" s="46" t="s">
        <v>59</v>
      </c>
      <c r="BD152" s="46">
        <v>100</v>
      </c>
      <c r="BE152" s="46">
        <v>66.666666666666657</v>
      </c>
      <c r="BF152" s="46" t="s">
        <v>59</v>
      </c>
      <c r="BG152" s="46" t="s">
        <v>59</v>
      </c>
      <c r="BH152" s="46">
        <v>100</v>
      </c>
      <c r="BI152" s="46">
        <v>100</v>
      </c>
      <c r="BJ152" s="46" t="s">
        <v>59</v>
      </c>
      <c r="BK152" s="46">
        <v>66.666666666666657</v>
      </c>
      <c r="BL152" s="46">
        <v>66.666666666666657</v>
      </c>
      <c r="BM152" s="46">
        <v>100</v>
      </c>
      <c r="BN152" s="46" t="s">
        <v>59</v>
      </c>
    </row>
    <row r="153" spans="1:66" x14ac:dyDescent="0.2">
      <c r="A153" t="s">
        <v>646</v>
      </c>
      <c r="B153" t="s">
        <v>643</v>
      </c>
      <c r="C153" t="s">
        <v>602</v>
      </c>
      <c r="D153" t="s">
        <v>97</v>
      </c>
      <c r="E153" t="s">
        <v>647</v>
      </c>
      <c r="F153">
        <v>33</v>
      </c>
      <c r="G153" t="s">
        <v>243</v>
      </c>
      <c r="H153" t="s">
        <v>648</v>
      </c>
      <c r="I153" s="46" t="s">
        <v>59</v>
      </c>
      <c r="J153" s="46" t="s">
        <v>59</v>
      </c>
      <c r="K153" s="46" t="s">
        <v>59</v>
      </c>
      <c r="L153" s="46">
        <v>33.333333333333329</v>
      </c>
      <c r="M153" s="46">
        <v>100</v>
      </c>
      <c r="N153" s="46" t="s">
        <v>59</v>
      </c>
      <c r="O153" s="46" t="s">
        <v>59</v>
      </c>
      <c r="P153" s="46" t="s">
        <v>59</v>
      </c>
      <c r="Q153" s="46" t="s">
        <v>59</v>
      </c>
      <c r="R153" s="46" t="s">
        <v>59</v>
      </c>
      <c r="S153" s="46">
        <v>33.333333333333329</v>
      </c>
      <c r="T153" s="46">
        <v>100</v>
      </c>
      <c r="U153" s="46" t="s">
        <v>59</v>
      </c>
      <c r="V153" s="46">
        <v>33.333333333333329</v>
      </c>
      <c r="W153" s="46">
        <v>33.333333333333329</v>
      </c>
      <c r="X153" s="46">
        <v>33.333333333333329</v>
      </c>
      <c r="Y153" s="46" t="s">
        <v>59</v>
      </c>
      <c r="Z153" s="46" t="s">
        <v>59</v>
      </c>
      <c r="AA153" s="46">
        <v>0</v>
      </c>
      <c r="AB153" s="46" t="s">
        <v>59</v>
      </c>
      <c r="AC153" s="46">
        <v>33.333333333333329</v>
      </c>
      <c r="AD153" s="46">
        <v>33.333333333333329</v>
      </c>
      <c r="AE153" s="46">
        <v>33.333333333333329</v>
      </c>
      <c r="AF153" s="46" t="s">
        <v>59</v>
      </c>
      <c r="AG153" s="46" t="s">
        <v>59</v>
      </c>
      <c r="AH153" s="46" t="s">
        <v>59</v>
      </c>
      <c r="AI153" s="46">
        <v>33.333333333333329</v>
      </c>
      <c r="AJ153" s="46" t="s">
        <v>59</v>
      </c>
      <c r="AK153" s="46">
        <v>33.333333333333329</v>
      </c>
      <c r="AL153" s="46" t="s">
        <v>59</v>
      </c>
      <c r="AM153" s="46">
        <v>33.333333333333329</v>
      </c>
      <c r="AN153" s="46">
        <v>100</v>
      </c>
      <c r="AO153" s="46">
        <v>33.333333333333329</v>
      </c>
      <c r="AP153" s="46" t="s">
        <v>59</v>
      </c>
      <c r="AQ153" s="46">
        <v>33.333333333333329</v>
      </c>
      <c r="AR153" s="46" t="s">
        <v>59</v>
      </c>
      <c r="AS153" s="46" t="s">
        <v>59</v>
      </c>
      <c r="AT153" s="46">
        <v>33.333333333333329</v>
      </c>
      <c r="AU153" s="46" t="s">
        <v>59</v>
      </c>
      <c r="AV153" s="46" t="s">
        <v>59</v>
      </c>
      <c r="AW153" s="46" t="s">
        <v>59</v>
      </c>
      <c r="AX153" s="46" t="s">
        <v>59</v>
      </c>
      <c r="AY153" s="46">
        <v>33.333333333333329</v>
      </c>
      <c r="AZ153" s="46" t="s">
        <v>59</v>
      </c>
      <c r="BA153" s="46" t="s">
        <v>59</v>
      </c>
      <c r="BB153" s="46" t="s">
        <v>59</v>
      </c>
      <c r="BC153" s="46" t="s">
        <v>59</v>
      </c>
      <c r="BD153" s="46" t="s">
        <v>59</v>
      </c>
      <c r="BE153" s="46">
        <v>33.333333333333329</v>
      </c>
      <c r="BF153" s="46" t="s">
        <v>59</v>
      </c>
      <c r="BG153" s="46" t="s">
        <v>59</v>
      </c>
      <c r="BH153" s="46">
        <v>33.333333333333329</v>
      </c>
      <c r="BI153" s="46">
        <v>100</v>
      </c>
      <c r="BJ153" s="46" t="s">
        <v>59</v>
      </c>
      <c r="BK153" s="46">
        <v>33.333333333333329</v>
      </c>
      <c r="BL153" s="46" t="s">
        <v>59</v>
      </c>
      <c r="BM153" s="46">
        <v>33.333333333333329</v>
      </c>
      <c r="BN153" s="46" t="s">
        <v>59</v>
      </c>
    </row>
    <row r="154" spans="1:66" x14ac:dyDescent="0.2">
      <c r="A154" t="s">
        <v>649</v>
      </c>
      <c r="B154" t="s">
        <v>650</v>
      </c>
      <c r="C154" t="s">
        <v>602</v>
      </c>
      <c r="D154" t="s">
        <v>97</v>
      </c>
      <c r="E154" t="s">
        <v>651</v>
      </c>
      <c r="F154">
        <v>33</v>
      </c>
      <c r="G154" t="s">
        <v>251</v>
      </c>
      <c r="H154" t="s">
        <v>652</v>
      </c>
      <c r="I154" s="46" t="s">
        <v>59</v>
      </c>
      <c r="J154" s="46" t="s">
        <v>59</v>
      </c>
      <c r="K154" s="46">
        <v>66.666666666666657</v>
      </c>
      <c r="L154" s="46" t="s">
        <v>59</v>
      </c>
      <c r="M154" s="46" t="s">
        <v>59</v>
      </c>
      <c r="N154" s="46">
        <v>33.333333333333329</v>
      </c>
      <c r="O154" s="46">
        <v>0</v>
      </c>
      <c r="P154" s="46" t="s">
        <v>59</v>
      </c>
      <c r="Q154" s="46">
        <v>100</v>
      </c>
      <c r="R154" s="46">
        <v>33.333333333333329</v>
      </c>
      <c r="S154" s="46" t="s">
        <v>59</v>
      </c>
      <c r="T154" s="46">
        <v>66.666666666666657</v>
      </c>
      <c r="U154" s="46">
        <v>100</v>
      </c>
      <c r="V154" s="46" t="s">
        <v>59</v>
      </c>
      <c r="W154" s="46">
        <v>66.666666666666657</v>
      </c>
      <c r="X154" s="46" t="s">
        <v>59</v>
      </c>
      <c r="Y154" s="46">
        <v>100</v>
      </c>
      <c r="Z154" s="46" t="s">
        <v>59</v>
      </c>
      <c r="AA154" s="46" t="s">
        <v>59</v>
      </c>
      <c r="AB154" s="46" t="s">
        <v>59</v>
      </c>
      <c r="AC154" s="46" t="s">
        <v>59</v>
      </c>
      <c r="AD154" s="46" t="s">
        <v>59</v>
      </c>
      <c r="AE154" s="46">
        <v>66.666666666666657</v>
      </c>
      <c r="AF154" s="46">
        <v>66.666666666666657</v>
      </c>
      <c r="AG154" s="46" t="s">
        <v>59</v>
      </c>
      <c r="AH154" s="46" t="s">
        <v>59</v>
      </c>
      <c r="AI154" s="46">
        <v>33.333333333333329</v>
      </c>
      <c r="AJ154" s="46">
        <v>0</v>
      </c>
      <c r="AK154" s="46" t="s">
        <v>59</v>
      </c>
      <c r="AL154" s="46" t="s">
        <v>59</v>
      </c>
      <c r="AM154" s="46" t="s">
        <v>59</v>
      </c>
      <c r="AN154" s="46">
        <v>100</v>
      </c>
      <c r="AO154" s="46">
        <v>66.666666666666657</v>
      </c>
      <c r="AP154" s="46" t="s">
        <v>59</v>
      </c>
      <c r="AQ154" s="46">
        <v>0</v>
      </c>
      <c r="AR154" s="46" t="s">
        <v>59</v>
      </c>
      <c r="AS154" s="46">
        <v>0</v>
      </c>
      <c r="AT154" s="46">
        <v>100</v>
      </c>
      <c r="AU154" s="46">
        <v>0</v>
      </c>
      <c r="AV154" s="46">
        <v>0</v>
      </c>
      <c r="AW154" s="46">
        <v>66.666666666666657</v>
      </c>
      <c r="AX154" s="46" t="s">
        <v>59</v>
      </c>
      <c r="AY154" s="46">
        <v>33.333333333333329</v>
      </c>
      <c r="AZ154" s="46">
        <v>0</v>
      </c>
      <c r="BA154" s="46" t="s">
        <v>59</v>
      </c>
      <c r="BB154" s="46" t="s">
        <v>59</v>
      </c>
      <c r="BC154" s="46" t="s">
        <v>59</v>
      </c>
      <c r="BD154" s="46" t="s">
        <v>59</v>
      </c>
      <c r="BE154" s="46">
        <v>66.666666666666657</v>
      </c>
      <c r="BF154" s="46" t="s">
        <v>59</v>
      </c>
      <c r="BG154" s="46">
        <v>0</v>
      </c>
      <c r="BH154" s="46" t="s">
        <v>59</v>
      </c>
      <c r="BI154" s="46">
        <v>100</v>
      </c>
      <c r="BJ154" s="46" t="s">
        <v>59</v>
      </c>
      <c r="BK154" s="46" t="s">
        <v>59</v>
      </c>
      <c r="BL154" s="46">
        <v>33.333333333333329</v>
      </c>
      <c r="BM154" s="46" t="s">
        <v>59</v>
      </c>
      <c r="BN154" s="46">
        <v>33.333333333333329</v>
      </c>
    </row>
    <row r="155" spans="1:66" x14ac:dyDescent="0.2">
      <c r="A155" t="s">
        <v>653</v>
      </c>
      <c r="B155" t="s">
        <v>650</v>
      </c>
      <c r="C155" t="s">
        <v>602</v>
      </c>
      <c r="D155" t="s">
        <v>97</v>
      </c>
      <c r="E155" t="s">
        <v>654</v>
      </c>
      <c r="F155">
        <v>33</v>
      </c>
      <c r="G155" t="s">
        <v>251</v>
      </c>
      <c r="H155" t="s">
        <v>655</v>
      </c>
      <c r="I155" s="46" t="s">
        <v>59</v>
      </c>
      <c r="J155" s="46" t="s">
        <v>59</v>
      </c>
      <c r="K155" s="46">
        <v>33.333333333333329</v>
      </c>
      <c r="L155" s="46" t="s">
        <v>59</v>
      </c>
      <c r="M155" s="46" t="s">
        <v>59</v>
      </c>
      <c r="N155" s="46">
        <v>33.333333333333329</v>
      </c>
      <c r="O155" s="46">
        <v>100</v>
      </c>
      <c r="P155" s="46" t="s">
        <v>59</v>
      </c>
      <c r="Q155" s="46">
        <v>100</v>
      </c>
      <c r="R155" s="46">
        <v>0</v>
      </c>
      <c r="S155" s="46" t="s">
        <v>59</v>
      </c>
      <c r="T155" s="46">
        <v>33.333333333333329</v>
      </c>
      <c r="U155" s="46">
        <v>33.333333333333329</v>
      </c>
      <c r="V155" s="46" t="s">
        <v>59</v>
      </c>
      <c r="W155" s="46">
        <v>100</v>
      </c>
      <c r="X155" s="46" t="s">
        <v>59</v>
      </c>
      <c r="Y155" s="46">
        <v>66.666666666666657</v>
      </c>
      <c r="Z155" s="46" t="s">
        <v>59</v>
      </c>
      <c r="AA155" s="46" t="s">
        <v>59</v>
      </c>
      <c r="AB155" s="46" t="s">
        <v>59</v>
      </c>
      <c r="AC155" s="46" t="s">
        <v>59</v>
      </c>
      <c r="AD155" s="46" t="s">
        <v>59</v>
      </c>
      <c r="AE155" s="46">
        <v>33.333333333333329</v>
      </c>
      <c r="AF155" s="46">
        <v>33.333333333333329</v>
      </c>
      <c r="AG155" s="46" t="s">
        <v>59</v>
      </c>
      <c r="AH155" s="46" t="s">
        <v>59</v>
      </c>
      <c r="AI155" s="46">
        <v>33.333333333333329</v>
      </c>
      <c r="AJ155" s="46">
        <v>0</v>
      </c>
      <c r="AK155" s="46" t="s">
        <v>59</v>
      </c>
      <c r="AL155" s="46" t="s">
        <v>59</v>
      </c>
      <c r="AM155" s="46" t="s">
        <v>59</v>
      </c>
      <c r="AN155" s="46">
        <v>100</v>
      </c>
      <c r="AO155" s="46">
        <v>33.333333333333329</v>
      </c>
      <c r="AP155" s="46" t="s">
        <v>59</v>
      </c>
      <c r="AQ155" s="46">
        <v>0</v>
      </c>
      <c r="AR155" s="46" t="s">
        <v>59</v>
      </c>
      <c r="AS155" s="46">
        <v>0</v>
      </c>
      <c r="AT155" s="46">
        <v>100</v>
      </c>
      <c r="AU155" s="46">
        <v>0</v>
      </c>
      <c r="AV155" s="46">
        <v>0</v>
      </c>
      <c r="AW155" s="46">
        <v>100</v>
      </c>
      <c r="AX155" s="46" t="s">
        <v>59</v>
      </c>
      <c r="AY155" s="46">
        <v>0</v>
      </c>
      <c r="AZ155" s="46">
        <v>0</v>
      </c>
      <c r="BA155" s="46" t="s">
        <v>59</v>
      </c>
      <c r="BB155" s="46" t="s">
        <v>59</v>
      </c>
      <c r="BC155" s="46" t="s">
        <v>59</v>
      </c>
      <c r="BD155" s="46" t="s">
        <v>59</v>
      </c>
      <c r="BE155" s="46">
        <v>33.333333333333329</v>
      </c>
      <c r="BF155" s="46" t="s">
        <v>59</v>
      </c>
      <c r="BG155" s="46">
        <v>0</v>
      </c>
      <c r="BH155" s="46" t="s">
        <v>59</v>
      </c>
      <c r="BI155" s="46">
        <v>33.333333333333329</v>
      </c>
      <c r="BJ155" s="46" t="s">
        <v>59</v>
      </c>
      <c r="BK155" s="46" t="s">
        <v>59</v>
      </c>
      <c r="BL155" s="46" t="s">
        <v>59</v>
      </c>
      <c r="BM155" s="46" t="s">
        <v>59</v>
      </c>
      <c r="BN155" s="46">
        <v>66.666666666666657</v>
      </c>
    </row>
    <row r="156" spans="1:66" x14ac:dyDescent="0.2">
      <c r="A156" t="s">
        <v>656</v>
      </c>
      <c r="B156" t="s">
        <v>656</v>
      </c>
      <c r="C156" t="s">
        <v>602</v>
      </c>
      <c r="D156" t="s">
        <v>98</v>
      </c>
      <c r="E156" t="s">
        <v>657</v>
      </c>
      <c r="F156">
        <v>34</v>
      </c>
      <c r="G156" t="s">
        <v>146</v>
      </c>
      <c r="H156" t="s">
        <v>658</v>
      </c>
      <c r="I156" s="46">
        <v>100</v>
      </c>
      <c r="J156" s="46">
        <v>0</v>
      </c>
      <c r="K156" s="46">
        <v>100</v>
      </c>
      <c r="L156" s="46">
        <v>0</v>
      </c>
      <c r="M156" s="46">
        <v>100</v>
      </c>
      <c r="N156" s="46">
        <v>100</v>
      </c>
      <c r="O156" s="46">
        <v>100</v>
      </c>
      <c r="P156" s="46">
        <v>100</v>
      </c>
      <c r="Q156" s="46">
        <v>100</v>
      </c>
      <c r="R156" s="46">
        <v>100</v>
      </c>
      <c r="S156" s="46">
        <v>0</v>
      </c>
      <c r="T156" s="46">
        <v>0</v>
      </c>
      <c r="U156" s="46">
        <v>0</v>
      </c>
      <c r="V156" s="46">
        <v>0</v>
      </c>
      <c r="W156" s="46">
        <v>100</v>
      </c>
      <c r="X156" s="46">
        <v>100</v>
      </c>
      <c r="Y156" s="46">
        <v>100</v>
      </c>
      <c r="Z156" s="46">
        <v>100</v>
      </c>
      <c r="AA156" s="46">
        <v>0</v>
      </c>
      <c r="AB156" s="46">
        <v>100</v>
      </c>
      <c r="AC156" s="46">
        <v>100</v>
      </c>
      <c r="AD156" s="46">
        <v>100</v>
      </c>
      <c r="AE156" s="46">
        <v>100</v>
      </c>
      <c r="AF156" s="46">
        <v>0</v>
      </c>
      <c r="AG156" s="46">
        <v>0</v>
      </c>
      <c r="AH156" s="46">
        <v>100</v>
      </c>
      <c r="AI156" s="46">
        <v>100</v>
      </c>
      <c r="AJ156" s="46">
        <v>0</v>
      </c>
      <c r="AK156" s="46">
        <v>100</v>
      </c>
      <c r="AL156" s="46" t="s">
        <v>59</v>
      </c>
      <c r="AM156" s="46">
        <v>0</v>
      </c>
      <c r="AN156" s="46">
        <v>100</v>
      </c>
      <c r="AO156" s="46">
        <v>100</v>
      </c>
      <c r="AP156" s="46">
        <v>100</v>
      </c>
      <c r="AQ156" s="46">
        <v>0</v>
      </c>
      <c r="AR156" s="46">
        <v>0</v>
      </c>
      <c r="AS156" s="46">
        <v>100</v>
      </c>
      <c r="AT156" s="46">
        <v>100</v>
      </c>
      <c r="AU156" s="46">
        <v>100</v>
      </c>
      <c r="AV156" s="46">
        <v>0</v>
      </c>
      <c r="AW156" s="46">
        <v>100</v>
      </c>
      <c r="AX156" s="46">
        <v>0</v>
      </c>
      <c r="AY156" s="46">
        <v>100</v>
      </c>
      <c r="AZ156" s="46">
        <v>0</v>
      </c>
      <c r="BA156" s="46">
        <v>100</v>
      </c>
      <c r="BB156" s="46">
        <v>100</v>
      </c>
      <c r="BC156" s="46">
        <v>100</v>
      </c>
      <c r="BD156" s="46">
        <v>100</v>
      </c>
      <c r="BE156" s="46">
        <v>100</v>
      </c>
      <c r="BF156" s="46">
        <v>100</v>
      </c>
      <c r="BG156" s="46">
        <v>0</v>
      </c>
      <c r="BH156" s="46">
        <v>100</v>
      </c>
      <c r="BI156" s="46">
        <v>100</v>
      </c>
      <c r="BJ156" s="46">
        <v>100</v>
      </c>
      <c r="BK156" s="46">
        <v>0</v>
      </c>
      <c r="BL156" s="46">
        <v>100</v>
      </c>
      <c r="BM156" s="46">
        <v>100</v>
      </c>
      <c r="BN156" s="46">
        <v>100</v>
      </c>
    </row>
    <row r="157" spans="1:66" x14ac:dyDescent="0.2">
      <c r="A157" t="s">
        <v>659</v>
      </c>
      <c r="B157" t="s">
        <v>660</v>
      </c>
      <c r="C157" t="s">
        <v>602</v>
      </c>
      <c r="D157" t="s">
        <v>99</v>
      </c>
      <c r="E157" t="s">
        <v>661</v>
      </c>
      <c r="F157">
        <v>35</v>
      </c>
      <c r="G157" t="s">
        <v>146</v>
      </c>
      <c r="H157" t="s">
        <v>662</v>
      </c>
      <c r="I157" s="46">
        <v>0</v>
      </c>
      <c r="J157" s="46">
        <v>66.666666666666657</v>
      </c>
      <c r="K157" s="46">
        <v>66.666666666666657</v>
      </c>
      <c r="L157" s="46" t="s">
        <v>59</v>
      </c>
      <c r="M157" s="46">
        <v>66.666666666666657</v>
      </c>
      <c r="N157" s="46">
        <v>33.333333333333329</v>
      </c>
      <c r="O157" s="46">
        <v>66.666666666666657</v>
      </c>
      <c r="P157" s="46">
        <v>66.666666666666657</v>
      </c>
      <c r="Q157" s="46">
        <v>100</v>
      </c>
      <c r="R157" s="46" t="s">
        <v>59</v>
      </c>
      <c r="S157" s="46">
        <v>33.333333333333329</v>
      </c>
      <c r="T157" s="46" t="s">
        <v>59</v>
      </c>
      <c r="U157" s="46">
        <v>66.666666666666657</v>
      </c>
      <c r="V157" s="46">
        <v>100</v>
      </c>
      <c r="W157" s="46">
        <v>100</v>
      </c>
      <c r="X157" s="46">
        <v>0</v>
      </c>
      <c r="Y157" s="46">
        <v>100</v>
      </c>
      <c r="Z157" s="46">
        <v>33.333333333333329</v>
      </c>
      <c r="AA157" s="46">
        <v>0</v>
      </c>
      <c r="AB157" s="46" t="s">
        <v>59</v>
      </c>
      <c r="AC157" s="46" t="s">
        <v>59</v>
      </c>
      <c r="AD157" s="46" t="s">
        <v>59</v>
      </c>
      <c r="AE157" s="46">
        <v>100</v>
      </c>
      <c r="AF157" s="46">
        <v>66.666666666666657</v>
      </c>
      <c r="AG157" s="46">
        <v>0</v>
      </c>
      <c r="AH157" s="46">
        <v>66.666666666666657</v>
      </c>
      <c r="AI157" s="46">
        <v>100</v>
      </c>
      <c r="AJ157" s="46">
        <v>100</v>
      </c>
      <c r="AK157" s="46" t="s">
        <v>59</v>
      </c>
      <c r="AL157" s="46">
        <v>33.333333333333329</v>
      </c>
      <c r="AM157" s="46">
        <v>100</v>
      </c>
      <c r="AN157" s="46">
        <v>100</v>
      </c>
      <c r="AO157" s="46">
        <v>0</v>
      </c>
      <c r="AP157" s="46">
        <v>66.666666666666657</v>
      </c>
      <c r="AQ157" s="46">
        <v>33.333333333333329</v>
      </c>
      <c r="AR157" s="46">
        <v>0</v>
      </c>
      <c r="AS157" s="46">
        <v>66.666666666666657</v>
      </c>
      <c r="AT157" s="46">
        <v>100</v>
      </c>
      <c r="AU157" s="46">
        <v>66.666666666666657</v>
      </c>
      <c r="AV157" s="46" t="s">
        <v>59</v>
      </c>
      <c r="AW157" s="46">
        <v>33.333333333333329</v>
      </c>
      <c r="AX157" s="46">
        <v>66.666666666666657</v>
      </c>
      <c r="AY157" s="46">
        <v>100</v>
      </c>
      <c r="AZ157" s="46">
        <v>66.666666666666657</v>
      </c>
      <c r="BA157" s="46" t="s">
        <v>59</v>
      </c>
      <c r="BB157" s="46" t="s">
        <v>59</v>
      </c>
      <c r="BC157" s="46">
        <v>0</v>
      </c>
      <c r="BD157" s="46">
        <v>0</v>
      </c>
      <c r="BE157" s="46" t="s">
        <v>59</v>
      </c>
      <c r="BF157" s="46">
        <v>33.333333333333329</v>
      </c>
      <c r="BG157" s="46">
        <v>0</v>
      </c>
      <c r="BH157" s="46" t="s">
        <v>59</v>
      </c>
      <c r="BI157" s="46" t="s">
        <v>59</v>
      </c>
      <c r="BJ157" s="46">
        <v>66.666666666666657</v>
      </c>
      <c r="BK157" s="46">
        <v>33.333333333333329</v>
      </c>
      <c r="BL157" s="46">
        <v>66.666666666666657</v>
      </c>
      <c r="BM157" s="46">
        <v>100</v>
      </c>
      <c r="BN157" s="46">
        <v>0</v>
      </c>
    </row>
    <row r="158" spans="1:66" x14ac:dyDescent="0.2">
      <c r="A158" t="s">
        <v>663</v>
      </c>
      <c r="B158" t="s">
        <v>660</v>
      </c>
      <c r="C158" t="s">
        <v>602</v>
      </c>
      <c r="D158" t="s">
        <v>99</v>
      </c>
      <c r="E158" t="s">
        <v>664</v>
      </c>
      <c r="F158">
        <v>35</v>
      </c>
      <c r="G158" t="s">
        <v>146</v>
      </c>
      <c r="H158" t="s">
        <v>665</v>
      </c>
      <c r="I158" s="46">
        <v>0</v>
      </c>
      <c r="J158" s="46">
        <v>33.333333333333329</v>
      </c>
      <c r="K158" s="46">
        <v>33.333333333333329</v>
      </c>
      <c r="L158" s="46" t="s">
        <v>59</v>
      </c>
      <c r="M158" s="46">
        <v>33.333333333333329</v>
      </c>
      <c r="N158" s="46">
        <v>33.333333333333329</v>
      </c>
      <c r="O158" s="46">
        <v>100</v>
      </c>
      <c r="P158" s="46">
        <v>33.333333333333329</v>
      </c>
      <c r="Q158" s="46">
        <v>66.666666666666657</v>
      </c>
      <c r="R158" s="46" t="s">
        <v>59</v>
      </c>
      <c r="S158" s="46">
        <v>33.333333333333329</v>
      </c>
      <c r="T158" s="46" t="s">
        <v>59</v>
      </c>
      <c r="U158" s="46">
        <v>33.333333333333329</v>
      </c>
      <c r="V158" s="46">
        <v>100</v>
      </c>
      <c r="W158" s="46">
        <v>100</v>
      </c>
      <c r="X158" s="46">
        <v>0</v>
      </c>
      <c r="Y158" s="46">
        <v>33.333333333333329</v>
      </c>
      <c r="Z158" s="46">
        <v>33.333333333333329</v>
      </c>
      <c r="AA158" s="46">
        <v>0</v>
      </c>
      <c r="AB158" s="46" t="s">
        <v>59</v>
      </c>
      <c r="AC158" s="46" t="s">
        <v>59</v>
      </c>
      <c r="AD158" s="46" t="s">
        <v>59</v>
      </c>
      <c r="AE158" s="46">
        <v>100</v>
      </c>
      <c r="AF158" s="46">
        <v>33.333333333333329</v>
      </c>
      <c r="AG158" s="46">
        <v>0</v>
      </c>
      <c r="AH158" s="46">
        <v>100</v>
      </c>
      <c r="AI158" s="46">
        <v>33.333333333333329</v>
      </c>
      <c r="AJ158" s="46">
        <v>33.333333333333329</v>
      </c>
      <c r="AK158" s="46" t="s">
        <v>59</v>
      </c>
      <c r="AL158" s="46">
        <v>100</v>
      </c>
      <c r="AM158" s="46">
        <v>100</v>
      </c>
      <c r="AN158" s="46">
        <v>100</v>
      </c>
      <c r="AO158" s="46">
        <v>0</v>
      </c>
      <c r="AP158" s="46">
        <v>33.333333333333329</v>
      </c>
      <c r="AQ158" s="46">
        <v>33.333333333333329</v>
      </c>
      <c r="AR158" s="46">
        <v>0</v>
      </c>
      <c r="AS158" s="46">
        <v>66.666666666666657</v>
      </c>
      <c r="AT158" s="46">
        <v>100</v>
      </c>
      <c r="AU158" s="46">
        <v>33.333333333333329</v>
      </c>
      <c r="AV158" s="46" t="s">
        <v>59</v>
      </c>
      <c r="AW158" s="46">
        <v>33.333333333333329</v>
      </c>
      <c r="AX158" s="46">
        <v>33.333333333333329</v>
      </c>
      <c r="AY158" s="46">
        <v>100</v>
      </c>
      <c r="AZ158" s="46">
        <v>0</v>
      </c>
      <c r="BA158" s="46" t="s">
        <v>59</v>
      </c>
      <c r="BB158" s="46" t="s">
        <v>59</v>
      </c>
      <c r="BC158" s="46">
        <v>0</v>
      </c>
      <c r="BD158" s="46">
        <v>0</v>
      </c>
      <c r="BE158" s="46" t="s">
        <v>59</v>
      </c>
      <c r="BF158" s="46">
        <v>33.333333333333329</v>
      </c>
      <c r="BG158" s="46">
        <v>0</v>
      </c>
      <c r="BH158" s="46" t="s">
        <v>59</v>
      </c>
      <c r="BI158" s="46" t="s">
        <v>59</v>
      </c>
      <c r="BJ158" s="46">
        <v>33.333333333333329</v>
      </c>
      <c r="BK158" s="46">
        <v>0</v>
      </c>
      <c r="BL158" s="46">
        <v>33.333333333333329</v>
      </c>
      <c r="BM158" s="46">
        <v>66.666666666666657</v>
      </c>
      <c r="BN158" s="46">
        <v>0</v>
      </c>
    </row>
    <row r="159" spans="1:66" x14ac:dyDescent="0.2">
      <c r="A159" t="s">
        <v>666</v>
      </c>
      <c r="B159" t="s">
        <v>667</v>
      </c>
      <c r="C159" t="s">
        <v>602</v>
      </c>
      <c r="D159" t="s">
        <v>100</v>
      </c>
      <c r="E159" t="s">
        <v>668</v>
      </c>
      <c r="F159">
        <v>36</v>
      </c>
      <c r="G159" t="s">
        <v>146</v>
      </c>
      <c r="H159" t="s">
        <v>669</v>
      </c>
      <c r="I159" s="46">
        <v>0</v>
      </c>
      <c r="J159" s="46">
        <v>100</v>
      </c>
      <c r="K159" s="46">
        <v>100</v>
      </c>
      <c r="L159" s="46" t="s">
        <v>59</v>
      </c>
      <c r="M159" s="46">
        <v>100</v>
      </c>
      <c r="N159" s="46">
        <v>0</v>
      </c>
      <c r="O159" s="46">
        <v>100</v>
      </c>
      <c r="P159" s="46">
        <v>66.666666666666657</v>
      </c>
      <c r="Q159" s="46">
        <v>100</v>
      </c>
      <c r="R159" s="46" t="s">
        <v>59</v>
      </c>
      <c r="S159" s="46">
        <v>33.333333333333329</v>
      </c>
      <c r="T159" s="46" t="s">
        <v>59</v>
      </c>
      <c r="U159" s="46">
        <v>100</v>
      </c>
      <c r="V159" s="46">
        <v>100</v>
      </c>
      <c r="W159" s="46">
        <v>100</v>
      </c>
      <c r="X159" s="46">
        <v>100</v>
      </c>
      <c r="Y159" s="46">
        <v>100</v>
      </c>
      <c r="Z159" s="46">
        <v>0</v>
      </c>
      <c r="AA159" s="46">
        <v>0</v>
      </c>
      <c r="AB159" s="46" t="s">
        <v>59</v>
      </c>
      <c r="AC159" s="46" t="s">
        <v>59</v>
      </c>
      <c r="AD159" s="46" t="s">
        <v>59</v>
      </c>
      <c r="AE159" s="46">
        <v>100</v>
      </c>
      <c r="AF159" s="46">
        <v>100</v>
      </c>
      <c r="AG159" s="46">
        <v>33.333333333333329</v>
      </c>
      <c r="AH159" s="46">
        <v>100</v>
      </c>
      <c r="AI159" s="46">
        <v>100</v>
      </c>
      <c r="AJ159" s="46">
        <v>100</v>
      </c>
      <c r="AK159" s="46" t="s">
        <v>59</v>
      </c>
      <c r="AL159" s="46">
        <v>33.333333333333329</v>
      </c>
      <c r="AM159" s="46">
        <v>33.333333333333329</v>
      </c>
      <c r="AN159" s="46">
        <v>100</v>
      </c>
      <c r="AO159" s="46">
        <v>0</v>
      </c>
      <c r="AP159" s="46">
        <v>100</v>
      </c>
      <c r="AQ159" s="46">
        <v>66.666666666666657</v>
      </c>
      <c r="AR159" s="46">
        <v>0</v>
      </c>
      <c r="AS159" s="46">
        <v>66.666666666666657</v>
      </c>
      <c r="AT159" s="46">
        <v>100</v>
      </c>
      <c r="AU159" s="46">
        <v>100</v>
      </c>
      <c r="AV159" s="46" t="s">
        <v>59</v>
      </c>
      <c r="AW159" s="46">
        <v>33.333333333333329</v>
      </c>
      <c r="AX159" s="46">
        <v>100</v>
      </c>
      <c r="AY159" s="46">
        <v>100</v>
      </c>
      <c r="AZ159" s="46">
        <v>100</v>
      </c>
      <c r="BA159" s="46" t="s">
        <v>59</v>
      </c>
      <c r="BB159" s="46" t="s">
        <v>59</v>
      </c>
      <c r="BC159" s="46">
        <v>33.333333333333329</v>
      </c>
      <c r="BD159" s="46">
        <v>100</v>
      </c>
      <c r="BE159" s="46" t="s">
        <v>59</v>
      </c>
      <c r="BF159" s="46">
        <v>100</v>
      </c>
      <c r="BG159" s="46">
        <v>0</v>
      </c>
      <c r="BH159" s="46" t="s">
        <v>59</v>
      </c>
      <c r="BI159" s="46" t="s">
        <v>59</v>
      </c>
      <c r="BJ159" s="46">
        <v>100</v>
      </c>
      <c r="BK159" s="46">
        <v>66.666666666666657</v>
      </c>
      <c r="BL159" s="46">
        <v>66.666666666666657</v>
      </c>
      <c r="BM159" s="46">
        <v>100</v>
      </c>
      <c r="BN159" s="46">
        <v>33.333333333333329</v>
      </c>
    </row>
    <row r="160" spans="1:66" x14ac:dyDescent="0.2">
      <c r="A160" t="s">
        <v>670</v>
      </c>
      <c r="B160" t="s">
        <v>667</v>
      </c>
      <c r="C160" t="s">
        <v>602</v>
      </c>
      <c r="D160" t="s">
        <v>100</v>
      </c>
      <c r="E160" t="s">
        <v>671</v>
      </c>
      <c r="F160">
        <v>36</v>
      </c>
      <c r="G160" t="s">
        <v>146</v>
      </c>
      <c r="H160" t="s">
        <v>672</v>
      </c>
      <c r="I160" s="46">
        <v>0</v>
      </c>
      <c r="J160" s="46">
        <v>33.333333333333329</v>
      </c>
      <c r="K160" s="46">
        <v>100</v>
      </c>
      <c r="L160" s="46" t="s">
        <v>59</v>
      </c>
      <c r="M160" s="46">
        <v>100</v>
      </c>
      <c r="N160" s="46" t="s">
        <v>59</v>
      </c>
      <c r="O160" s="46">
        <v>0</v>
      </c>
      <c r="P160" s="46">
        <v>0</v>
      </c>
      <c r="Q160" s="46">
        <v>100</v>
      </c>
      <c r="R160" s="46" t="s">
        <v>59</v>
      </c>
      <c r="S160" s="46">
        <v>0</v>
      </c>
      <c r="T160" s="46" t="s">
        <v>59</v>
      </c>
      <c r="U160" s="46">
        <v>100</v>
      </c>
      <c r="V160" s="46">
        <v>100</v>
      </c>
      <c r="W160" s="46">
        <v>100</v>
      </c>
      <c r="X160" s="46">
        <v>0</v>
      </c>
      <c r="Y160" s="46">
        <v>0</v>
      </c>
      <c r="Z160" s="46" t="s">
        <v>59</v>
      </c>
      <c r="AA160" s="46">
        <v>0</v>
      </c>
      <c r="AB160" s="46" t="s">
        <v>59</v>
      </c>
      <c r="AC160" s="46" t="s">
        <v>59</v>
      </c>
      <c r="AD160" s="46" t="s">
        <v>59</v>
      </c>
      <c r="AE160" s="46">
        <v>100</v>
      </c>
      <c r="AF160" s="46">
        <v>100</v>
      </c>
      <c r="AG160" s="46">
        <v>0</v>
      </c>
      <c r="AH160" s="46">
        <v>0</v>
      </c>
      <c r="AI160" s="46">
        <v>100</v>
      </c>
      <c r="AJ160" s="46">
        <v>100</v>
      </c>
      <c r="AK160" s="46" t="s">
        <v>59</v>
      </c>
      <c r="AL160" s="46">
        <v>0</v>
      </c>
      <c r="AM160" s="46">
        <v>100</v>
      </c>
      <c r="AN160" s="46">
        <v>100</v>
      </c>
      <c r="AO160" s="46">
        <v>0</v>
      </c>
      <c r="AP160" s="46">
        <v>0</v>
      </c>
      <c r="AQ160" s="46">
        <v>66.666666666666657</v>
      </c>
      <c r="AR160" s="46" t="s">
        <v>59</v>
      </c>
      <c r="AS160" s="46">
        <v>0</v>
      </c>
      <c r="AT160" s="46">
        <v>100</v>
      </c>
      <c r="AU160" s="46">
        <v>100</v>
      </c>
      <c r="AV160" s="46" t="s">
        <v>59</v>
      </c>
      <c r="AW160" s="46">
        <v>33.333333333333329</v>
      </c>
      <c r="AX160" s="46">
        <v>100</v>
      </c>
      <c r="AY160" s="46">
        <v>100</v>
      </c>
      <c r="AZ160" s="46">
        <v>0</v>
      </c>
      <c r="BA160" s="46" t="s">
        <v>59</v>
      </c>
      <c r="BB160" s="46" t="s">
        <v>59</v>
      </c>
      <c r="BC160" s="46">
        <v>33.333333333333329</v>
      </c>
      <c r="BD160" s="46">
        <v>0</v>
      </c>
      <c r="BE160" s="46" t="s">
        <v>59</v>
      </c>
      <c r="BF160" s="46">
        <v>66.666666666666657</v>
      </c>
      <c r="BG160" s="46">
        <v>0</v>
      </c>
      <c r="BH160" s="46" t="s">
        <v>59</v>
      </c>
      <c r="BI160" s="46" t="s">
        <v>59</v>
      </c>
      <c r="BJ160" s="46">
        <v>100</v>
      </c>
      <c r="BK160" s="46">
        <v>0</v>
      </c>
      <c r="BL160" s="46">
        <v>33.333333333333329</v>
      </c>
      <c r="BM160" s="46">
        <v>100</v>
      </c>
      <c r="BN160" s="46">
        <v>0</v>
      </c>
    </row>
    <row r="161" spans="1:66" x14ac:dyDescent="0.2">
      <c r="A161" t="s">
        <v>673</v>
      </c>
      <c r="B161" t="s">
        <v>667</v>
      </c>
      <c r="C161" t="s">
        <v>602</v>
      </c>
      <c r="D161" t="s">
        <v>100</v>
      </c>
      <c r="E161" t="s">
        <v>674</v>
      </c>
      <c r="F161">
        <v>36</v>
      </c>
      <c r="G161" t="s">
        <v>146</v>
      </c>
      <c r="H161" t="s">
        <v>675</v>
      </c>
      <c r="I161" s="46">
        <v>100</v>
      </c>
      <c r="J161" s="46">
        <v>100</v>
      </c>
      <c r="K161" s="46">
        <v>100</v>
      </c>
      <c r="L161" s="46" t="s">
        <v>59</v>
      </c>
      <c r="M161" s="46">
        <v>100</v>
      </c>
      <c r="N161" s="46" t="s">
        <v>59</v>
      </c>
      <c r="O161" s="46">
        <v>0</v>
      </c>
      <c r="P161" s="46" t="s">
        <v>59</v>
      </c>
      <c r="Q161" s="46">
        <v>100</v>
      </c>
      <c r="R161" s="46" t="s">
        <v>59</v>
      </c>
      <c r="S161" s="46">
        <v>0</v>
      </c>
      <c r="T161" s="46" t="s">
        <v>59</v>
      </c>
      <c r="U161" s="46">
        <v>100</v>
      </c>
      <c r="V161" s="46">
        <v>100</v>
      </c>
      <c r="W161" s="46">
        <v>100</v>
      </c>
      <c r="X161" s="46">
        <v>0</v>
      </c>
      <c r="Y161" s="46" t="s">
        <v>59</v>
      </c>
      <c r="Z161" s="46" t="s">
        <v>59</v>
      </c>
      <c r="AA161" s="46">
        <v>0</v>
      </c>
      <c r="AB161" s="46" t="s">
        <v>59</v>
      </c>
      <c r="AC161" s="46" t="s">
        <v>59</v>
      </c>
      <c r="AD161" s="46" t="s">
        <v>59</v>
      </c>
      <c r="AE161" s="46">
        <v>100</v>
      </c>
      <c r="AF161" s="46">
        <v>100</v>
      </c>
      <c r="AG161" s="46" t="s">
        <v>59</v>
      </c>
      <c r="AH161" s="46" t="s">
        <v>59</v>
      </c>
      <c r="AI161" s="46">
        <v>100</v>
      </c>
      <c r="AJ161" s="46">
        <v>100</v>
      </c>
      <c r="AK161" s="46" t="s">
        <v>59</v>
      </c>
      <c r="AL161" s="46" t="s">
        <v>59</v>
      </c>
      <c r="AM161" s="46">
        <v>0</v>
      </c>
      <c r="AN161" s="46">
        <v>100</v>
      </c>
      <c r="AO161" s="46" t="s">
        <v>59</v>
      </c>
      <c r="AP161" s="46">
        <v>100</v>
      </c>
      <c r="AQ161" s="46">
        <v>0</v>
      </c>
      <c r="AR161" s="46" t="s">
        <v>59</v>
      </c>
      <c r="AS161" s="46">
        <v>0</v>
      </c>
      <c r="AT161" s="46">
        <v>100</v>
      </c>
      <c r="AU161" s="46">
        <v>100</v>
      </c>
      <c r="AV161" s="46" t="s">
        <v>59</v>
      </c>
      <c r="AW161" s="46">
        <v>0</v>
      </c>
      <c r="AX161" s="46">
        <v>0</v>
      </c>
      <c r="AY161" s="46">
        <v>100</v>
      </c>
      <c r="AZ161" s="46" t="s">
        <v>59</v>
      </c>
      <c r="BA161" s="46" t="s">
        <v>59</v>
      </c>
      <c r="BB161" s="46" t="s">
        <v>59</v>
      </c>
      <c r="BC161" s="46" t="s">
        <v>59</v>
      </c>
      <c r="BD161" s="46" t="s">
        <v>59</v>
      </c>
      <c r="BE161" s="46" t="s">
        <v>59</v>
      </c>
      <c r="BF161" s="46">
        <v>100</v>
      </c>
      <c r="BG161" s="46">
        <v>0</v>
      </c>
      <c r="BH161" s="46" t="s">
        <v>59</v>
      </c>
      <c r="BI161" s="46" t="s">
        <v>59</v>
      </c>
      <c r="BJ161" s="46">
        <v>100</v>
      </c>
      <c r="BK161" s="46">
        <v>100</v>
      </c>
      <c r="BL161" s="46">
        <v>100</v>
      </c>
      <c r="BM161" s="46">
        <v>100</v>
      </c>
      <c r="BN161" s="46" t="s">
        <v>59</v>
      </c>
    </row>
    <row r="162" spans="1:66" x14ac:dyDescent="0.2">
      <c r="A162" t="s">
        <v>676</v>
      </c>
      <c r="B162" t="s">
        <v>676</v>
      </c>
      <c r="C162" t="s">
        <v>602</v>
      </c>
      <c r="D162" t="s">
        <v>101</v>
      </c>
      <c r="E162" t="s">
        <v>677</v>
      </c>
      <c r="F162">
        <v>37</v>
      </c>
      <c r="G162" t="s">
        <v>146</v>
      </c>
      <c r="H162" t="s">
        <v>678</v>
      </c>
      <c r="I162" s="46">
        <v>0</v>
      </c>
      <c r="J162" s="46">
        <v>0</v>
      </c>
      <c r="K162" s="46">
        <v>100</v>
      </c>
      <c r="L162" s="46" t="s">
        <v>59</v>
      </c>
      <c r="M162" s="46">
        <v>100</v>
      </c>
      <c r="N162" s="46">
        <v>0</v>
      </c>
      <c r="O162" s="46">
        <v>0</v>
      </c>
      <c r="P162" s="46">
        <v>100</v>
      </c>
      <c r="Q162" s="46">
        <v>100</v>
      </c>
      <c r="R162" s="46" t="s">
        <v>59</v>
      </c>
      <c r="S162" s="46">
        <v>0</v>
      </c>
      <c r="T162" s="46" t="s">
        <v>59</v>
      </c>
      <c r="U162" s="46">
        <v>100</v>
      </c>
      <c r="V162" s="46">
        <v>100</v>
      </c>
      <c r="W162" s="46">
        <v>100</v>
      </c>
      <c r="X162" s="46">
        <v>100</v>
      </c>
      <c r="Y162" s="46">
        <v>100</v>
      </c>
      <c r="Z162" s="46">
        <v>0</v>
      </c>
      <c r="AA162" s="46">
        <v>0</v>
      </c>
      <c r="AB162" s="46" t="s">
        <v>59</v>
      </c>
      <c r="AC162" s="46" t="s">
        <v>59</v>
      </c>
      <c r="AD162" s="46" t="s">
        <v>59</v>
      </c>
      <c r="AE162" s="46">
        <v>100</v>
      </c>
      <c r="AF162" s="46">
        <v>100</v>
      </c>
      <c r="AG162" s="46" t="s">
        <v>59</v>
      </c>
      <c r="AH162" s="46">
        <v>0</v>
      </c>
      <c r="AI162" s="46">
        <v>100</v>
      </c>
      <c r="AJ162" s="46">
        <v>100</v>
      </c>
      <c r="AK162" s="46" t="s">
        <v>59</v>
      </c>
      <c r="AL162" s="46" t="s">
        <v>59</v>
      </c>
      <c r="AM162" s="46">
        <v>100</v>
      </c>
      <c r="AN162" s="46">
        <v>100</v>
      </c>
      <c r="AO162" s="46">
        <v>0</v>
      </c>
      <c r="AP162" s="46">
        <v>100</v>
      </c>
      <c r="AQ162" s="46">
        <v>100</v>
      </c>
      <c r="AR162" s="46" t="s">
        <v>59</v>
      </c>
      <c r="AS162" s="46" t="s">
        <v>59</v>
      </c>
      <c r="AT162" s="46">
        <v>100</v>
      </c>
      <c r="AU162" s="46">
        <v>100</v>
      </c>
      <c r="AV162" s="46" t="s">
        <v>59</v>
      </c>
      <c r="AW162" s="46">
        <v>0</v>
      </c>
      <c r="AX162" s="46">
        <v>100</v>
      </c>
      <c r="AY162" s="46">
        <v>100</v>
      </c>
      <c r="AZ162" s="46">
        <v>100</v>
      </c>
      <c r="BA162" s="46" t="s">
        <v>59</v>
      </c>
      <c r="BB162" s="46" t="s">
        <v>59</v>
      </c>
      <c r="BC162" s="46">
        <v>0</v>
      </c>
      <c r="BD162" s="46">
        <v>100</v>
      </c>
      <c r="BE162" s="46" t="s">
        <v>59</v>
      </c>
      <c r="BF162" s="46">
        <v>100</v>
      </c>
      <c r="BG162" s="46">
        <v>0</v>
      </c>
      <c r="BH162" s="46" t="s">
        <v>59</v>
      </c>
      <c r="BI162" s="46" t="s">
        <v>59</v>
      </c>
      <c r="BJ162" s="46">
        <v>100</v>
      </c>
      <c r="BK162" s="46">
        <v>0</v>
      </c>
      <c r="BL162" s="46">
        <v>100</v>
      </c>
      <c r="BM162" s="46">
        <v>100</v>
      </c>
      <c r="BN162" s="46">
        <v>100</v>
      </c>
    </row>
    <row r="163" spans="1:66" x14ac:dyDescent="0.2">
      <c r="A163" t="s">
        <v>679</v>
      </c>
      <c r="B163" t="s">
        <v>679</v>
      </c>
      <c r="C163" t="s">
        <v>602</v>
      </c>
      <c r="D163" t="s">
        <v>102</v>
      </c>
      <c r="E163" t="s">
        <v>680</v>
      </c>
      <c r="F163">
        <v>38</v>
      </c>
      <c r="G163" t="s">
        <v>146</v>
      </c>
      <c r="H163" t="s">
        <v>681</v>
      </c>
      <c r="I163" s="46">
        <v>0</v>
      </c>
      <c r="J163" s="46">
        <v>0</v>
      </c>
      <c r="K163" s="46">
        <v>100</v>
      </c>
      <c r="L163" s="46" t="s">
        <v>59</v>
      </c>
      <c r="M163" s="46">
        <v>0</v>
      </c>
      <c r="N163" s="46">
        <v>0</v>
      </c>
      <c r="O163" s="46">
        <v>100</v>
      </c>
      <c r="P163" s="46">
        <v>0</v>
      </c>
      <c r="Q163" s="46">
        <v>100</v>
      </c>
      <c r="R163" s="46" t="s">
        <v>59</v>
      </c>
      <c r="S163" s="46">
        <v>100</v>
      </c>
      <c r="T163" s="46" t="s">
        <v>59</v>
      </c>
      <c r="U163" s="46">
        <v>0</v>
      </c>
      <c r="V163" s="46">
        <v>0</v>
      </c>
      <c r="W163" s="46">
        <v>100</v>
      </c>
      <c r="X163" s="46">
        <v>0</v>
      </c>
      <c r="Y163" s="46">
        <v>0</v>
      </c>
      <c r="Z163" s="46">
        <v>100</v>
      </c>
      <c r="AA163" s="46">
        <v>0</v>
      </c>
      <c r="AB163" s="46" t="s">
        <v>59</v>
      </c>
      <c r="AC163" s="46" t="s">
        <v>59</v>
      </c>
      <c r="AD163" s="46" t="s">
        <v>59</v>
      </c>
      <c r="AE163" s="46" t="s">
        <v>59</v>
      </c>
      <c r="AF163" s="46">
        <v>100</v>
      </c>
      <c r="AG163" s="46">
        <v>0</v>
      </c>
      <c r="AH163" s="46">
        <v>100</v>
      </c>
      <c r="AI163" s="46">
        <v>100</v>
      </c>
      <c r="AJ163" s="46">
        <v>0</v>
      </c>
      <c r="AK163" s="46" t="s">
        <v>59</v>
      </c>
      <c r="AL163" s="46">
        <v>0</v>
      </c>
      <c r="AM163" s="46">
        <v>0</v>
      </c>
      <c r="AN163" s="46">
        <v>100</v>
      </c>
      <c r="AO163" s="46">
        <v>100</v>
      </c>
      <c r="AP163" s="46">
        <v>0</v>
      </c>
      <c r="AQ163" s="46">
        <v>0</v>
      </c>
      <c r="AR163" s="46">
        <v>0</v>
      </c>
      <c r="AS163" s="46">
        <v>100</v>
      </c>
      <c r="AT163" s="46" t="s">
        <v>59</v>
      </c>
      <c r="AU163" s="46">
        <v>0</v>
      </c>
      <c r="AV163" s="46" t="s">
        <v>59</v>
      </c>
      <c r="AW163" s="46">
        <v>100</v>
      </c>
      <c r="AX163" s="46">
        <v>0</v>
      </c>
      <c r="AY163" s="46">
        <v>100</v>
      </c>
      <c r="AZ163" s="46">
        <v>0</v>
      </c>
      <c r="BA163" s="46" t="s">
        <v>59</v>
      </c>
      <c r="BB163" s="46" t="s">
        <v>59</v>
      </c>
      <c r="BC163" s="46">
        <v>100</v>
      </c>
      <c r="BD163" s="46">
        <v>100</v>
      </c>
      <c r="BE163" s="46" t="s">
        <v>59</v>
      </c>
      <c r="BF163" s="46">
        <v>100</v>
      </c>
      <c r="BG163" s="46">
        <v>0</v>
      </c>
      <c r="BH163" s="46" t="s">
        <v>59</v>
      </c>
      <c r="BI163" s="46" t="s">
        <v>59</v>
      </c>
      <c r="BJ163" s="46">
        <v>100</v>
      </c>
      <c r="BK163" s="46">
        <v>0</v>
      </c>
      <c r="BL163" s="46">
        <v>0</v>
      </c>
      <c r="BM163" s="46">
        <v>0</v>
      </c>
      <c r="BN163" s="46">
        <v>100</v>
      </c>
    </row>
    <row r="164" spans="1:66" x14ac:dyDescent="0.2">
      <c r="A164" t="s">
        <v>682</v>
      </c>
      <c r="B164" t="s">
        <v>683</v>
      </c>
      <c r="C164" t="s">
        <v>602</v>
      </c>
      <c r="D164" t="s">
        <v>103</v>
      </c>
      <c r="E164" t="s">
        <v>684</v>
      </c>
      <c r="F164">
        <v>39</v>
      </c>
      <c r="G164" t="s">
        <v>146</v>
      </c>
      <c r="H164" t="s">
        <v>685</v>
      </c>
      <c r="I164" s="46" t="s">
        <v>59</v>
      </c>
      <c r="J164" s="46">
        <v>0</v>
      </c>
      <c r="K164" s="46">
        <v>0</v>
      </c>
      <c r="L164" s="46" t="s">
        <v>59</v>
      </c>
      <c r="M164" s="46">
        <v>66.666666666666657</v>
      </c>
      <c r="N164" s="46">
        <v>100</v>
      </c>
      <c r="O164" s="46" t="s">
        <v>59</v>
      </c>
      <c r="P164" s="46">
        <v>33.333333333333329</v>
      </c>
      <c r="Q164" s="46" t="s">
        <v>59</v>
      </c>
      <c r="R164" s="46" t="s">
        <v>59</v>
      </c>
      <c r="S164" s="46" t="s">
        <v>59</v>
      </c>
      <c r="T164" s="46">
        <v>100</v>
      </c>
      <c r="U164" s="46">
        <v>100</v>
      </c>
      <c r="V164" s="46" t="s">
        <v>59</v>
      </c>
      <c r="W164" s="46" t="s">
        <v>59</v>
      </c>
      <c r="X164" s="46" t="s">
        <v>59</v>
      </c>
      <c r="Y164" s="46" t="s">
        <v>59</v>
      </c>
      <c r="Z164" s="46" t="s">
        <v>59</v>
      </c>
      <c r="AA164" s="46">
        <v>0</v>
      </c>
      <c r="AB164" s="46">
        <v>0</v>
      </c>
      <c r="AC164" s="46" t="s">
        <v>59</v>
      </c>
      <c r="AD164" s="46" t="s">
        <v>59</v>
      </c>
      <c r="AE164" s="46" t="s">
        <v>59</v>
      </c>
      <c r="AF164" s="46" t="s">
        <v>59</v>
      </c>
      <c r="AG164" s="46">
        <v>66.666666666666657</v>
      </c>
      <c r="AH164" s="46" t="s">
        <v>59</v>
      </c>
      <c r="AI164" s="46">
        <v>33.333333333333329</v>
      </c>
      <c r="AJ164" s="46">
        <v>0</v>
      </c>
      <c r="AK164" s="46" t="s">
        <v>59</v>
      </c>
      <c r="AL164" s="46">
        <v>0</v>
      </c>
      <c r="AM164" s="46">
        <v>100</v>
      </c>
      <c r="AN164" s="46">
        <v>33.333333333333329</v>
      </c>
      <c r="AO164" s="46" t="s">
        <v>59</v>
      </c>
      <c r="AP164" s="46" t="s">
        <v>59</v>
      </c>
      <c r="AQ164" s="46" t="s">
        <v>59</v>
      </c>
      <c r="AR164" s="46" t="s">
        <v>59</v>
      </c>
      <c r="AS164" s="46">
        <v>0</v>
      </c>
      <c r="AT164" s="46">
        <v>100</v>
      </c>
      <c r="AU164" s="46" t="s">
        <v>59</v>
      </c>
      <c r="AV164" s="46" t="s">
        <v>59</v>
      </c>
      <c r="AW164" s="46" t="s">
        <v>59</v>
      </c>
      <c r="AX164" s="46">
        <v>0</v>
      </c>
      <c r="AY164" s="46">
        <v>33.333333333333329</v>
      </c>
      <c r="AZ164" s="46">
        <v>66.666666666666657</v>
      </c>
      <c r="BA164" s="46" t="s">
        <v>59</v>
      </c>
      <c r="BB164" s="46" t="s">
        <v>59</v>
      </c>
      <c r="BC164" s="46" t="s">
        <v>59</v>
      </c>
      <c r="BD164" s="46" t="s">
        <v>59</v>
      </c>
      <c r="BE164" s="46">
        <v>66.666666666666657</v>
      </c>
      <c r="BF164" s="46">
        <v>100</v>
      </c>
      <c r="BG164" s="46" t="s">
        <v>59</v>
      </c>
      <c r="BH164" s="46" t="s">
        <v>59</v>
      </c>
      <c r="BI164" s="46" t="s">
        <v>59</v>
      </c>
      <c r="BJ164" s="46">
        <v>33.333333333333329</v>
      </c>
      <c r="BK164" s="46" t="s">
        <v>59</v>
      </c>
      <c r="BL164" s="46" t="s">
        <v>59</v>
      </c>
      <c r="BM164" s="46" t="s">
        <v>59</v>
      </c>
      <c r="BN164" s="46" t="s">
        <v>59</v>
      </c>
    </row>
    <row r="165" spans="1:66" x14ac:dyDescent="0.2">
      <c r="A165" t="s">
        <v>686</v>
      </c>
      <c r="B165" t="s">
        <v>683</v>
      </c>
      <c r="C165" t="s">
        <v>602</v>
      </c>
      <c r="D165" t="s">
        <v>103</v>
      </c>
      <c r="E165" t="s">
        <v>687</v>
      </c>
      <c r="F165">
        <v>39</v>
      </c>
      <c r="G165" t="s">
        <v>146</v>
      </c>
      <c r="H165" t="s">
        <v>688</v>
      </c>
      <c r="I165" s="46" t="s">
        <v>59</v>
      </c>
      <c r="J165" s="46">
        <v>0</v>
      </c>
      <c r="K165" s="46">
        <v>0</v>
      </c>
      <c r="L165" s="46" t="s">
        <v>59</v>
      </c>
      <c r="M165" s="46">
        <v>33.333333333333329</v>
      </c>
      <c r="N165" s="46">
        <v>33.333333333333329</v>
      </c>
      <c r="O165" s="46" t="s">
        <v>59</v>
      </c>
      <c r="P165" s="46">
        <v>33.333333333333329</v>
      </c>
      <c r="Q165" s="46" t="s">
        <v>59</v>
      </c>
      <c r="R165" s="46" t="s">
        <v>59</v>
      </c>
      <c r="S165" s="46" t="s">
        <v>59</v>
      </c>
      <c r="T165" s="46">
        <v>100</v>
      </c>
      <c r="U165" s="46">
        <v>100</v>
      </c>
      <c r="V165" s="46" t="s">
        <v>59</v>
      </c>
      <c r="W165" s="46" t="s">
        <v>59</v>
      </c>
      <c r="X165" s="46" t="s">
        <v>59</v>
      </c>
      <c r="Y165" s="46" t="s">
        <v>59</v>
      </c>
      <c r="Z165" s="46" t="s">
        <v>59</v>
      </c>
      <c r="AA165" s="46">
        <v>0</v>
      </c>
      <c r="AB165" s="46">
        <v>0</v>
      </c>
      <c r="AC165" s="46" t="s">
        <v>59</v>
      </c>
      <c r="AD165" s="46" t="s">
        <v>59</v>
      </c>
      <c r="AE165" s="46" t="s">
        <v>59</v>
      </c>
      <c r="AF165" s="46" t="s">
        <v>59</v>
      </c>
      <c r="AG165" s="46">
        <v>100</v>
      </c>
      <c r="AH165" s="46" t="s">
        <v>59</v>
      </c>
      <c r="AI165" s="46">
        <v>100</v>
      </c>
      <c r="AJ165" s="46">
        <v>0</v>
      </c>
      <c r="AK165" s="46" t="s">
        <v>59</v>
      </c>
      <c r="AL165" s="46">
        <v>0</v>
      </c>
      <c r="AM165" s="46">
        <v>33.333333333333329</v>
      </c>
      <c r="AN165" s="46">
        <v>100</v>
      </c>
      <c r="AO165" s="46" t="s">
        <v>59</v>
      </c>
      <c r="AP165" s="46" t="s">
        <v>59</v>
      </c>
      <c r="AQ165" s="46" t="s">
        <v>59</v>
      </c>
      <c r="AR165" s="46" t="s">
        <v>59</v>
      </c>
      <c r="AS165" s="46">
        <v>0</v>
      </c>
      <c r="AT165" s="46">
        <v>100</v>
      </c>
      <c r="AU165" s="46" t="s">
        <v>59</v>
      </c>
      <c r="AV165" s="46" t="s">
        <v>59</v>
      </c>
      <c r="AW165" s="46" t="s">
        <v>59</v>
      </c>
      <c r="AX165" s="46">
        <v>0</v>
      </c>
      <c r="AY165" s="46">
        <v>33.333333333333329</v>
      </c>
      <c r="AZ165" s="46">
        <v>33.333333333333329</v>
      </c>
      <c r="BA165" s="46" t="s">
        <v>59</v>
      </c>
      <c r="BB165" s="46" t="s">
        <v>59</v>
      </c>
      <c r="BC165" s="46" t="s">
        <v>59</v>
      </c>
      <c r="BD165" s="46" t="s">
        <v>59</v>
      </c>
      <c r="BE165" s="46">
        <v>100</v>
      </c>
      <c r="BF165" s="46">
        <v>100</v>
      </c>
      <c r="BG165" s="46" t="s">
        <v>59</v>
      </c>
      <c r="BH165" s="46" t="s">
        <v>59</v>
      </c>
      <c r="BI165" s="46" t="s">
        <v>59</v>
      </c>
      <c r="BJ165" s="46">
        <v>33.333333333333329</v>
      </c>
      <c r="BK165" s="46" t="s">
        <v>59</v>
      </c>
      <c r="BL165" s="46" t="s">
        <v>59</v>
      </c>
      <c r="BM165" s="46" t="s">
        <v>59</v>
      </c>
      <c r="BN165" s="46" t="s">
        <v>59</v>
      </c>
    </row>
    <row r="166" spans="1:66" x14ac:dyDescent="0.2">
      <c r="A166" t="s">
        <v>689</v>
      </c>
      <c r="B166" t="s">
        <v>690</v>
      </c>
      <c r="C166" t="s">
        <v>602</v>
      </c>
      <c r="D166" t="s">
        <v>104</v>
      </c>
      <c r="E166" t="s">
        <v>691</v>
      </c>
      <c r="F166">
        <v>40</v>
      </c>
      <c r="G166" t="s">
        <v>146</v>
      </c>
      <c r="H166" t="s">
        <v>692</v>
      </c>
      <c r="I166" s="46" t="s">
        <v>59</v>
      </c>
      <c r="J166" s="46">
        <v>100</v>
      </c>
      <c r="K166" s="46">
        <v>100</v>
      </c>
      <c r="L166" s="46" t="s">
        <v>59</v>
      </c>
      <c r="M166" s="46">
        <v>100</v>
      </c>
      <c r="N166" s="46">
        <v>100</v>
      </c>
      <c r="O166" s="46" t="s">
        <v>59</v>
      </c>
      <c r="P166" s="46">
        <v>66.666666666666657</v>
      </c>
      <c r="Q166" s="46" t="s">
        <v>59</v>
      </c>
      <c r="R166" s="46" t="s">
        <v>59</v>
      </c>
      <c r="S166" s="46" t="s">
        <v>59</v>
      </c>
      <c r="T166" s="46">
        <v>100</v>
      </c>
      <c r="U166" s="46">
        <v>100</v>
      </c>
      <c r="V166" s="46" t="s">
        <v>59</v>
      </c>
      <c r="W166" s="46" t="s">
        <v>59</v>
      </c>
      <c r="X166" s="46" t="s">
        <v>59</v>
      </c>
      <c r="Y166" s="46" t="s">
        <v>59</v>
      </c>
      <c r="Z166" s="46" t="s">
        <v>59</v>
      </c>
      <c r="AA166" s="46">
        <v>0</v>
      </c>
      <c r="AB166" s="46">
        <v>0</v>
      </c>
      <c r="AC166" s="46" t="s">
        <v>59</v>
      </c>
      <c r="AD166" s="46" t="s">
        <v>59</v>
      </c>
      <c r="AE166" s="46" t="s">
        <v>59</v>
      </c>
      <c r="AF166" s="46" t="s">
        <v>59</v>
      </c>
      <c r="AG166" s="46">
        <v>66.666666666666657</v>
      </c>
      <c r="AH166" s="46" t="s">
        <v>59</v>
      </c>
      <c r="AI166" s="46">
        <v>33.333333333333329</v>
      </c>
      <c r="AJ166" s="46">
        <v>33.333333333333329</v>
      </c>
      <c r="AK166" s="46" t="s">
        <v>59</v>
      </c>
      <c r="AL166" s="46">
        <v>0</v>
      </c>
      <c r="AM166" s="46">
        <v>100</v>
      </c>
      <c r="AN166" s="46">
        <v>100</v>
      </c>
      <c r="AO166" s="46" t="s">
        <v>59</v>
      </c>
      <c r="AP166" s="46" t="s">
        <v>59</v>
      </c>
      <c r="AQ166" s="46" t="s">
        <v>59</v>
      </c>
      <c r="AR166" s="46" t="s">
        <v>59</v>
      </c>
      <c r="AS166" s="46">
        <v>66.666666666666657</v>
      </c>
      <c r="AT166" s="46">
        <v>100</v>
      </c>
      <c r="AU166" s="46" t="s">
        <v>59</v>
      </c>
      <c r="AV166" s="46" t="s">
        <v>59</v>
      </c>
      <c r="AW166" s="46" t="s">
        <v>59</v>
      </c>
      <c r="AX166" s="46">
        <v>33.333333333333329</v>
      </c>
      <c r="AY166" s="46">
        <v>66.666666666666657</v>
      </c>
      <c r="AZ166" s="46">
        <v>33.333333333333329</v>
      </c>
      <c r="BA166" s="46" t="s">
        <v>59</v>
      </c>
      <c r="BB166" s="46" t="s">
        <v>59</v>
      </c>
      <c r="BC166" s="46" t="s">
        <v>59</v>
      </c>
      <c r="BD166" s="46" t="s">
        <v>59</v>
      </c>
      <c r="BE166" s="46">
        <v>100</v>
      </c>
      <c r="BF166" s="46">
        <v>100</v>
      </c>
      <c r="BG166" s="46" t="s">
        <v>59</v>
      </c>
      <c r="BH166" s="46" t="s">
        <v>59</v>
      </c>
      <c r="BI166" s="46" t="s">
        <v>59</v>
      </c>
      <c r="BJ166" s="46">
        <v>100</v>
      </c>
      <c r="BK166" s="46" t="s">
        <v>59</v>
      </c>
      <c r="BL166" s="46" t="s">
        <v>59</v>
      </c>
      <c r="BM166" s="46" t="s">
        <v>59</v>
      </c>
      <c r="BN166" s="46" t="s">
        <v>59</v>
      </c>
    </row>
    <row r="167" spans="1:66" x14ac:dyDescent="0.2">
      <c r="A167" t="s">
        <v>693</v>
      </c>
      <c r="B167" t="s">
        <v>690</v>
      </c>
      <c r="C167" t="s">
        <v>602</v>
      </c>
      <c r="D167" t="s">
        <v>104</v>
      </c>
      <c r="E167" t="s">
        <v>694</v>
      </c>
      <c r="F167">
        <v>40</v>
      </c>
      <c r="G167" t="s">
        <v>146</v>
      </c>
      <c r="H167" t="s">
        <v>695</v>
      </c>
      <c r="I167" s="46" t="s">
        <v>59</v>
      </c>
      <c r="J167" s="46">
        <v>0</v>
      </c>
      <c r="K167" s="46">
        <v>0</v>
      </c>
      <c r="L167" s="46" t="s">
        <v>59</v>
      </c>
      <c r="M167" s="46">
        <v>100</v>
      </c>
      <c r="N167" s="46">
        <v>100</v>
      </c>
      <c r="O167" s="46" t="s">
        <v>59</v>
      </c>
      <c r="P167" s="46">
        <v>100</v>
      </c>
      <c r="Q167" s="46" t="s">
        <v>59</v>
      </c>
      <c r="R167" s="46" t="s">
        <v>59</v>
      </c>
      <c r="S167" s="46" t="s">
        <v>59</v>
      </c>
      <c r="T167" s="46">
        <v>100</v>
      </c>
      <c r="U167" s="46">
        <v>100</v>
      </c>
      <c r="V167" s="46" t="s">
        <v>59</v>
      </c>
      <c r="W167" s="46" t="s">
        <v>59</v>
      </c>
      <c r="X167" s="46" t="s">
        <v>59</v>
      </c>
      <c r="Y167" s="46" t="s">
        <v>59</v>
      </c>
      <c r="Z167" s="46" t="s">
        <v>59</v>
      </c>
      <c r="AA167" s="46">
        <v>0</v>
      </c>
      <c r="AB167" s="46">
        <v>0</v>
      </c>
      <c r="AC167" s="46" t="s">
        <v>59</v>
      </c>
      <c r="AD167" s="46" t="s">
        <v>59</v>
      </c>
      <c r="AE167" s="46" t="s">
        <v>59</v>
      </c>
      <c r="AF167" s="46" t="s">
        <v>59</v>
      </c>
      <c r="AG167" s="46">
        <v>0</v>
      </c>
      <c r="AH167" s="46" t="s">
        <v>59</v>
      </c>
      <c r="AI167" s="46">
        <v>0</v>
      </c>
      <c r="AJ167" s="46">
        <v>0</v>
      </c>
      <c r="AK167" s="46" t="s">
        <v>59</v>
      </c>
      <c r="AL167" s="46">
        <v>0</v>
      </c>
      <c r="AM167" s="46">
        <v>0</v>
      </c>
      <c r="AN167" s="46">
        <v>100</v>
      </c>
      <c r="AO167" s="46" t="s">
        <v>59</v>
      </c>
      <c r="AP167" s="46" t="s">
        <v>59</v>
      </c>
      <c r="AQ167" s="46" t="s">
        <v>59</v>
      </c>
      <c r="AR167" s="46" t="s">
        <v>59</v>
      </c>
      <c r="AS167" s="46">
        <v>0</v>
      </c>
      <c r="AT167" s="46">
        <v>100</v>
      </c>
      <c r="AU167" s="46" t="s">
        <v>59</v>
      </c>
      <c r="AV167" s="46" t="s">
        <v>59</v>
      </c>
      <c r="AW167" s="46" t="s">
        <v>59</v>
      </c>
      <c r="AX167" s="46">
        <v>0</v>
      </c>
      <c r="AY167" s="46">
        <v>0</v>
      </c>
      <c r="AZ167" s="46">
        <v>100</v>
      </c>
      <c r="BA167" s="46" t="s">
        <v>59</v>
      </c>
      <c r="BB167" s="46" t="s">
        <v>59</v>
      </c>
      <c r="BC167" s="46" t="s">
        <v>59</v>
      </c>
      <c r="BD167" s="46" t="s">
        <v>59</v>
      </c>
      <c r="BE167" s="46">
        <v>100</v>
      </c>
      <c r="BF167" s="46">
        <v>100</v>
      </c>
      <c r="BG167" s="46" t="s">
        <v>59</v>
      </c>
      <c r="BH167" s="46" t="s">
        <v>59</v>
      </c>
      <c r="BI167" s="46" t="s">
        <v>59</v>
      </c>
      <c r="BJ167" s="46">
        <v>100</v>
      </c>
      <c r="BK167" s="46" t="s">
        <v>59</v>
      </c>
      <c r="BL167" s="46" t="s">
        <v>59</v>
      </c>
      <c r="BM167" s="46" t="s">
        <v>59</v>
      </c>
      <c r="BN167" s="46" t="s">
        <v>59</v>
      </c>
    </row>
    <row r="168" spans="1:66" x14ac:dyDescent="0.2">
      <c r="A168" t="s">
        <v>696</v>
      </c>
      <c r="B168" t="s">
        <v>697</v>
      </c>
      <c r="C168" t="s">
        <v>602</v>
      </c>
      <c r="D168" t="s">
        <v>105</v>
      </c>
      <c r="E168" t="s">
        <v>698</v>
      </c>
      <c r="F168">
        <v>41</v>
      </c>
      <c r="G168" t="s">
        <v>146</v>
      </c>
      <c r="H168" t="s">
        <v>699</v>
      </c>
      <c r="I168" s="46" t="s">
        <v>59</v>
      </c>
      <c r="J168" s="46">
        <v>0</v>
      </c>
      <c r="K168" s="46">
        <v>0</v>
      </c>
      <c r="L168" s="46" t="s">
        <v>59</v>
      </c>
      <c r="M168" s="46">
        <v>100</v>
      </c>
      <c r="N168" s="46">
        <v>100</v>
      </c>
      <c r="O168" s="46" t="s">
        <v>59</v>
      </c>
      <c r="P168" s="46">
        <v>66.666666666666657</v>
      </c>
      <c r="Q168" s="46" t="s">
        <v>59</v>
      </c>
      <c r="R168" s="46" t="s">
        <v>59</v>
      </c>
      <c r="S168" s="46" t="s">
        <v>59</v>
      </c>
      <c r="T168" s="46">
        <v>100</v>
      </c>
      <c r="U168" s="46">
        <v>100</v>
      </c>
      <c r="V168" s="46" t="s">
        <v>59</v>
      </c>
      <c r="W168" s="46" t="s">
        <v>59</v>
      </c>
      <c r="X168" s="46" t="s">
        <v>59</v>
      </c>
      <c r="Y168" s="46" t="s">
        <v>59</v>
      </c>
      <c r="Z168" s="46" t="s">
        <v>59</v>
      </c>
      <c r="AA168" s="46">
        <v>0</v>
      </c>
      <c r="AB168" s="46">
        <v>33.333333333333329</v>
      </c>
      <c r="AC168" s="46" t="s">
        <v>59</v>
      </c>
      <c r="AD168" s="46" t="s">
        <v>59</v>
      </c>
      <c r="AE168" s="46" t="s">
        <v>59</v>
      </c>
      <c r="AF168" s="46" t="s">
        <v>59</v>
      </c>
      <c r="AG168" s="46">
        <v>66.666666666666657</v>
      </c>
      <c r="AH168" s="46" t="s">
        <v>59</v>
      </c>
      <c r="AI168" s="46">
        <v>100</v>
      </c>
      <c r="AJ168" s="46">
        <v>0</v>
      </c>
      <c r="AK168" s="46" t="s">
        <v>59</v>
      </c>
      <c r="AL168" s="46">
        <v>0</v>
      </c>
      <c r="AM168" s="46">
        <v>0</v>
      </c>
      <c r="AN168" s="46">
        <v>33.333333333333329</v>
      </c>
      <c r="AO168" s="46" t="s">
        <v>59</v>
      </c>
      <c r="AP168" s="46" t="s">
        <v>59</v>
      </c>
      <c r="AQ168" s="46" t="s">
        <v>59</v>
      </c>
      <c r="AR168" s="46" t="s">
        <v>59</v>
      </c>
      <c r="AS168" s="46">
        <v>0</v>
      </c>
      <c r="AT168" s="46">
        <v>100</v>
      </c>
      <c r="AU168" s="46" t="s">
        <v>59</v>
      </c>
      <c r="AV168" s="46" t="s">
        <v>59</v>
      </c>
      <c r="AW168" s="46" t="s">
        <v>59</v>
      </c>
      <c r="AX168" s="46">
        <v>0</v>
      </c>
      <c r="AY168" s="46">
        <v>33.333333333333329</v>
      </c>
      <c r="AZ168" s="46">
        <v>0</v>
      </c>
      <c r="BA168" s="46" t="s">
        <v>59</v>
      </c>
      <c r="BB168" s="46" t="s">
        <v>59</v>
      </c>
      <c r="BC168" s="46" t="s">
        <v>59</v>
      </c>
      <c r="BD168" s="46" t="s">
        <v>59</v>
      </c>
      <c r="BE168" s="46">
        <v>100</v>
      </c>
      <c r="BF168" s="46">
        <v>66.666666666666657</v>
      </c>
      <c r="BG168" s="46" t="s">
        <v>59</v>
      </c>
      <c r="BH168" s="46" t="s">
        <v>59</v>
      </c>
      <c r="BI168" s="46" t="s">
        <v>59</v>
      </c>
      <c r="BJ168" s="46">
        <v>100</v>
      </c>
      <c r="BK168" s="46" t="s">
        <v>59</v>
      </c>
      <c r="BL168" s="46" t="s">
        <v>59</v>
      </c>
      <c r="BM168" s="46" t="s">
        <v>59</v>
      </c>
      <c r="BN168" s="46" t="s">
        <v>59</v>
      </c>
    </row>
    <row r="169" spans="1:66" x14ac:dyDescent="0.2">
      <c r="A169" t="s">
        <v>700</v>
      </c>
      <c r="B169" t="s">
        <v>697</v>
      </c>
      <c r="C169" t="s">
        <v>602</v>
      </c>
      <c r="D169" t="s">
        <v>105</v>
      </c>
      <c r="E169" t="s">
        <v>701</v>
      </c>
      <c r="F169">
        <v>41</v>
      </c>
      <c r="G169" t="s">
        <v>146</v>
      </c>
      <c r="H169" t="s">
        <v>702</v>
      </c>
      <c r="I169" s="46" t="s">
        <v>59</v>
      </c>
      <c r="J169" s="46">
        <v>0</v>
      </c>
      <c r="K169" s="46">
        <v>0</v>
      </c>
      <c r="L169" s="46" t="s">
        <v>59</v>
      </c>
      <c r="M169" s="46">
        <v>66.666666666666657</v>
      </c>
      <c r="N169" s="46">
        <v>100</v>
      </c>
      <c r="O169" s="46" t="s">
        <v>59</v>
      </c>
      <c r="P169" s="46">
        <v>66.666666666666657</v>
      </c>
      <c r="Q169" s="46" t="s">
        <v>59</v>
      </c>
      <c r="R169" s="46" t="s">
        <v>59</v>
      </c>
      <c r="S169" s="46" t="s">
        <v>59</v>
      </c>
      <c r="T169" s="46">
        <v>100</v>
      </c>
      <c r="U169" s="46">
        <v>100</v>
      </c>
      <c r="V169" s="46" t="s">
        <v>59</v>
      </c>
      <c r="W169" s="46" t="s">
        <v>59</v>
      </c>
      <c r="X169" s="46" t="s">
        <v>59</v>
      </c>
      <c r="Y169" s="46" t="s">
        <v>59</v>
      </c>
      <c r="Z169" s="46" t="s">
        <v>59</v>
      </c>
      <c r="AA169" s="46">
        <v>0</v>
      </c>
      <c r="AB169" s="46" t="s">
        <v>59</v>
      </c>
      <c r="AC169" s="46" t="s">
        <v>59</v>
      </c>
      <c r="AD169" s="46" t="s">
        <v>59</v>
      </c>
      <c r="AE169" s="46" t="s">
        <v>59</v>
      </c>
      <c r="AF169" s="46" t="s">
        <v>59</v>
      </c>
      <c r="AG169" s="46">
        <v>33.333333333333329</v>
      </c>
      <c r="AH169" s="46" t="s">
        <v>59</v>
      </c>
      <c r="AI169" s="46">
        <v>100</v>
      </c>
      <c r="AJ169" s="46">
        <v>0</v>
      </c>
      <c r="AK169" s="46" t="s">
        <v>59</v>
      </c>
      <c r="AL169" s="46">
        <v>0</v>
      </c>
      <c r="AM169" s="46">
        <v>100</v>
      </c>
      <c r="AN169" s="46">
        <v>33.333333333333329</v>
      </c>
      <c r="AO169" s="46" t="s">
        <v>59</v>
      </c>
      <c r="AP169" s="46" t="s">
        <v>59</v>
      </c>
      <c r="AQ169" s="46" t="s">
        <v>59</v>
      </c>
      <c r="AR169" s="46" t="s">
        <v>59</v>
      </c>
      <c r="AS169" s="46">
        <v>0</v>
      </c>
      <c r="AT169" s="46">
        <v>100</v>
      </c>
      <c r="AU169" s="46" t="s">
        <v>59</v>
      </c>
      <c r="AV169" s="46" t="s">
        <v>59</v>
      </c>
      <c r="AW169" s="46" t="s">
        <v>59</v>
      </c>
      <c r="AX169" s="46">
        <v>0</v>
      </c>
      <c r="AY169" s="46">
        <v>33.333333333333329</v>
      </c>
      <c r="AZ169" s="46">
        <v>0</v>
      </c>
      <c r="BA169" s="46" t="s">
        <v>59</v>
      </c>
      <c r="BB169" s="46" t="s">
        <v>59</v>
      </c>
      <c r="BC169" s="46" t="s">
        <v>59</v>
      </c>
      <c r="BD169" s="46" t="s">
        <v>59</v>
      </c>
      <c r="BE169" s="46">
        <v>66.666666666666657</v>
      </c>
      <c r="BF169" s="46">
        <v>100</v>
      </c>
      <c r="BG169" s="46" t="s">
        <v>59</v>
      </c>
      <c r="BH169" s="46" t="s">
        <v>59</v>
      </c>
      <c r="BI169" s="46" t="s">
        <v>59</v>
      </c>
      <c r="BJ169" s="46">
        <v>0</v>
      </c>
      <c r="BK169" s="46" t="s">
        <v>59</v>
      </c>
      <c r="BL169" s="46" t="s">
        <v>59</v>
      </c>
      <c r="BM169" s="46" t="s">
        <v>59</v>
      </c>
      <c r="BN169" s="46" t="s">
        <v>59</v>
      </c>
    </row>
    <row r="170" spans="1:66" x14ac:dyDescent="0.2">
      <c r="A170" t="s">
        <v>703</v>
      </c>
      <c r="B170" t="s">
        <v>703</v>
      </c>
      <c r="C170" t="s">
        <v>602</v>
      </c>
      <c r="D170" t="s">
        <v>106</v>
      </c>
      <c r="E170" t="s">
        <v>704</v>
      </c>
      <c r="F170">
        <v>42</v>
      </c>
      <c r="G170" t="s">
        <v>146</v>
      </c>
      <c r="H170" t="s">
        <v>705</v>
      </c>
      <c r="I170" s="46" t="s">
        <v>59</v>
      </c>
      <c r="J170" s="46">
        <v>0</v>
      </c>
      <c r="K170" s="46">
        <v>0</v>
      </c>
      <c r="L170" s="46" t="s">
        <v>59</v>
      </c>
      <c r="M170" s="46">
        <v>0</v>
      </c>
      <c r="N170" s="46">
        <v>100</v>
      </c>
      <c r="O170" s="46" t="s">
        <v>59</v>
      </c>
      <c r="P170" s="46">
        <v>0</v>
      </c>
      <c r="Q170" s="46" t="s">
        <v>59</v>
      </c>
      <c r="R170" s="46" t="s">
        <v>59</v>
      </c>
      <c r="S170" s="46" t="s">
        <v>59</v>
      </c>
      <c r="T170" s="46">
        <v>100</v>
      </c>
      <c r="U170" s="46">
        <v>100</v>
      </c>
      <c r="V170" s="46" t="s">
        <v>59</v>
      </c>
      <c r="W170" s="46" t="s">
        <v>59</v>
      </c>
      <c r="X170" s="46" t="s">
        <v>59</v>
      </c>
      <c r="Y170" s="46" t="s">
        <v>59</v>
      </c>
      <c r="Z170" s="46" t="s">
        <v>59</v>
      </c>
      <c r="AA170" s="46">
        <v>0</v>
      </c>
      <c r="AB170" s="46">
        <v>0</v>
      </c>
      <c r="AC170" s="46" t="s">
        <v>59</v>
      </c>
      <c r="AD170" s="46" t="s">
        <v>59</v>
      </c>
      <c r="AE170" s="46" t="s">
        <v>59</v>
      </c>
      <c r="AF170" s="46" t="s">
        <v>59</v>
      </c>
      <c r="AG170" s="46">
        <v>0</v>
      </c>
      <c r="AH170" s="46" t="s">
        <v>59</v>
      </c>
      <c r="AI170" s="46">
        <v>100</v>
      </c>
      <c r="AJ170" s="46">
        <v>0</v>
      </c>
      <c r="AK170" s="46" t="s">
        <v>59</v>
      </c>
      <c r="AL170" s="46">
        <v>0</v>
      </c>
      <c r="AM170" s="46">
        <v>0</v>
      </c>
      <c r="AN170" s="46">
        <v>100</v>
      </c>
      <c r="AO170" s="46" t="s">
        <v>59</v>
      </c>
      <c r="AP170" s="46" t="s">
        <v>59</v>
      </c>
      <c r="AQ170" s="46" t="s">
        <v>59</v>
      </c>
      <c r="AR170" s="46" t="s">
        <v>59</v>
      </c>
      <c r="AS170" s="46">
        <v>0</v>
      </c>
      <c r="AT170" s="46">
        <v>100</v>
      </c>
      <c r="AU170" s="46" t="s">
        <v>59</v>
      </c>
      <c r="AV170" s="46" t="s">
        <v>59</v>
      </c>
      <c r="AW170" s="46" t="s">
        <v>59</v>
      </c>
      <c r="AX170" s="46">
        <v>0</v>
      </c>
      <c r="AY170" s="46">
        <v>0</v>
      </c>
      <c r="AZ170" s="46">
        <v>0</v>
      </c>
      <c r="BA170" s="46" t="s">
        <v>59</v>
      </c>
      <c r="BB170" s="46" t="s">
        <v>59</v>
      </c>
      <c r="BC170" s="46" t="s">
        <v>59</v>
      </c>
      <c r="BD170" s="46" t="s">
        <v>59</v>
      </c>
      <c r="BE170" s="46">
        <v>100</v>
      </c>
      <c r="BF170" s="46">
        <v>100</v>
      </c>
      <c r="BG170" s="46" t="s">
        <v>59</v>
      </c>
      <c r="BH170" s="46" t="s">
        <v>59</v>
      </c>
      <c r="BI170" s="46" t="s">
        <v>59</v>
      </c>
      <c r="BJ170" s="46">
        <v>0</v>
      </c>
      <c r="BK170" s="46" t="s">
        <v>59</v>
      </c>
      <c r="BL170" s="46" t="s">
        <v>59</v>
      </c>
      <c r="BM170" s="46" t="s">
        <v>59</v>
      </c>
      <c r="BN170" s="46" t="s">
        <v>59</v>
      </c>
    </row>
    <row r="171" spans="1:66" x14ac:dyDescent="0.2">
      <c r="A171" t="s">
        <v>706</v>
      </c>
      <c r="B171" t="s">
        <v>706</v>
      </c>
      <c r="C171" t="s">
        <v>602</v>
      </c>
      <c r="D171" t="s">
        <v>107</v>
      </c>
      <c r="E171" t="s">
        <v>707</v>
      </c>
      <c r="F171">
        <v>43</v>
      </c>
      <c r="G171" t="s">
        <v>146</v>
      </c>
      <c r="H171" t="s">
        <v>708</v>
      </c>
      <c r="I171" s="46" t="s">
        <v>59</v>
      </c>
      <c r="J171" s="46">
        <v>0</v>
      </c>
      <c r="K171" s="46">
        <v>100</v>
      </c>
      <c r="L171" s="46" t="s">
        <v>59</v>
      </c>
      <c r="M171" s="46">
        <v>0</v>
      </c>
      <c r="N171" s="46">
        <v>100</v>
      </c>
      <c r="O171" s="46" t="s">
        <v>59</v>
      </c>
      <c r="P171" s="46">
        <v>100</v>
      </c>
      <c r="Q171" s="46" t="s">
        <v>59</v>
      </c>
      <c r="R171" s="46" t="s">
        <v>59</v>
      </c>
      <c r="S171" s="46" t="s">
        <v>59</v>
      </c>
      <c r="T171" s="46">
        <v>0</v>
      </c>
      <c r="U171" s="46">
        <v>0</v>
      </c>
      <c r="V171" s="46" t="s">
        <v>59</v>
      </c>
      <c r="W171" s="46" t="s">
        <v>59</v>
      </c>
      <c r="X171" s="46" t="s">
        <v>59</v>
      </c>
      <c r="Y171" s="46" t="s">
        <v>59</v>
      </c>
      <c r="Z171" s="46" t="s">
        <v>59</v>
      </c>
      <c r="AA171" s="46">
        <v>0</v>
      </c>
      <c r="AB171" s="46">
        <v>100</v>
      </c>
      <c r="AC171" s="46" t="s">
        <v>59</v>
      </c>
      <c r="AD171" s="46" t="s">
        <v>59</v>
      </c>
      <c r="AE171" s="46" t="s">
        <v>59</v>
      </c>
      <c r="AF171" s="46" t="s">
        <v>59</v>
      </c>
      <c r="AG171" s="46">
        <v>0</v>
      </c>
      <c r="AH171" s="46" t="s">
        <v>59</v>
      </c>
      <c r="AI171" s="46">
        <v>0</v>
      </c>
      <c r="AJ171" s="46">
        <v>0</v>
      </c>
      <c r="AK171" s="46" t="s">
        <v>59</v>
      </c>
      <c r="AL171" s="46">
        <v>0</v>
      </c>
      <c r="AM171" s="46">
        <v>0</v>
      </c>
      <c r="AN171" s="46">
        <v>100</v>
      </c>
      <c r="AO171" s="46" t="s">
        <v>59</v>
      </c>
      <c r="AP171" s="46" t="s">
        <v>59</v>
      </c>
      <c r="AQ171" s="46" t="s">
        <v>59</v>
      </c>
      <c r="AR171" s="46" t="s">
        <v>59</v>
      </c>
      <c r="AS171" s="46">
        <v>100</v>
      </c>
      <c r="AT171" s="46">
        <v>100</v>
      </c>
      <c r="AU171" s="46" t="s">
        <v>59</v>
      </c>
      <c r="AV171" s="46" t="s">
        <v>59</v>
      </c>
      <c r="AW171" s="46" t="s">
        <v>59</v>
      </c>
      <c r="AX171" s="46">
        <v>0</v>
      </c>
      <c r="AY171" s="46">
        <v>100</v>
      </c>
      <c r="AZ171" s="46">
        <v>0</v>
      </c>
      <c r="BA171" s="46" t="s">
        <v>59</v>
      </c>
      <c r="BB171" s="46" t="s">
        <v>59</v>
      </c>
      <c r="BC171" s="46" t="s">
        <v>59</v>
      </c>
      <c r="BD171" s="46" t="s">
        <v>59</v>
      </c>
      <c r="BE171" s="46">
        <v>0</v>
      </c>
      <c r="BF171" s="46">
        <v>100</v>
      </c>
      <c r="BG171" s="46" t="s">
        <v>59</v>
      </c>
      <c r="BH171" s="46" t="s">
        <v>59</v>
      </c>
      <c r="BI171" s="46" t="s">
        <v>59</v>
      </c>
      <c r="BJ171" s="46">
        <v>100</v>
      </c>
      <c r="BK171" s="46" t="s">
        <v>59</v>
      </c>
      <c r="BL171" s="46" t="s">
        <v>59</v>
      </c>
      <c r="BM171" s="46" t="s">
        <v>59</v>
      </c>
      <c r="BN171" s="46" t="s">
        <v>59</v>
      </c>
    </row>
    <row r="172" spans="1:66" x14ac:dyDescent="0.2">
      <c r="A172" t="s">
        <v>709</v>
      </c>
      <c r="B172" t="s">
        <v>710</v>
      </c>
      <c r="C172" t="s">
        <v>602</v>
      </c>
      <c r="D172" t="s">
        <v>108</v>
      </c>
      <c r="E172" t="s">
        <v>711</v>
      </c>
      <c r="F172">
        <v>44</v>
      </c>
      <c r="G172" t="s">
        <v>146</v>
      </c>
      <c r="H172" t="s">
        <v>712</v>
      </c>
      <c r="I172" s="46" t="s">
        <v>59</v>
      </c>
      <c r="J172" s="46">
        <v>66.666666666666657</v>
      </c>
      <c r="K172" s="46">
        <v>0</v>
      </c>
      <c r="L172" s="46">
        <v>66.666666666666657</v>
      </c>
      <c r="M172" s="46" t="s">
        <v>59</v>
      </c>
      <c r="N172" s="46" t="s">
        <v>59</v>
      </c>
      <c r="O172" s="46">
        <v>100</v>
      </c>
      <c r="P172" s="46">
        <v>0</v>
      </c>
      <c r="Q172" s="46">
        <v>100</v>
      </c>
      <c r="R172" s="46" t="s">
        <v>59</v>
      </c>
      <c r="S172" s="46" t="s">
        <v>59</v>
      </c>
      <c r="T172" s="46" t="s">
        <v>59</v>
      </c>
      <c r="U172" s="46" t="s">
        <v>59</v>
      </c>
      <c r="V172" s="46">
        <v>33.333333333333329</v>
      </c>
      <c r="W172" s="46">
        <v>33.333333333333329</v>
      </c>
      <c r="X172" s="46">
        <v>0</v>
      </c>
      <c r="Y172" s="46">
        <v>66.666666666666657</v>
      </c>
      <c r="Z172" s="46" t="s">
        <v>59</v>
      </c>
      <c r="AA172" s="46">
        <v>0</v>
      </c>
      <c r="AB172" s="46" t="s">
        <v>59</v>
      </c>
      <c r="AC172" s="46">
        <v>66.666666666666657</v>
      </c>
      <c r="AD172" s="46" t="s">
        <v>59</v>
      </c>
      <c r="AE172" s="46" t="s">
        <v>59</v>
      </c>
      <c r="AF172" s="46">
        <v>33.333333333333329</v>
      </c>
      <c r="AG172" s="46">
        <v>33.333333333333329</v>
      </c>
      <c r="AH172" s="46">
        <v>66.666666666666657</v>
      </c>
      <c r="AI172" s="46">
        <v>66.666666666666657</v>
      </c>
      <c r="AJ172" s="46" t="s">
        <v>59</v>
      </c>
      <c r="AK172" s="46">
        <v>33.333333333333329</v>
      </c>
      <c r="AL172" s="46" t="s">
        <v>59</v>
      </c>
      <c r="AM172" s="46">
        <v>0</v>
      </c>
      <c r="AN172" s="46">
        <v>0</v>
      </c>
      <c r="AO172" s="46">
        <v>0</v>
      </c>
      <c r="AP172" s="46" t="s">
        <v>59</v>
      </c>
      <c r="AQ172" s="46" t="s">
        <v>59</v>
      </c>
      <c r="AR172" s="46" t="s">
        <v>59</v>
      </c>
      <c r="AS172" s="46">
        <v>100</v>
      </c>
      <c r="AT172" s="46" t="s">
        <v>59</v>
      </c>
      <c r="AU172" s="46">
        <v>33.333333333333329</v>
      </c>
      <c r="AV172" s="46">
        <v>66.666666666666657</v>
      </c>
      <c r="AW172" s="46">
        <v>0</v>
      </c>
      <c r="AX172" s="46" t="s">
        <v>59</v>
      </c>
      <c r="AY172" s="46">
        <v>66.666666666666657</v>
      </c>
      <c r="AZ172" s="46" t="s">
        <v>59</v>
      </c>
      <c r="BA172" s="46">
        <v>0</v>
      </c>
      <c r="BB172" s="46" t="s">
        <v>59</v>
      </c>
      <c r="BC172" s="46">
        <v>33.333333333333329</v>
      </c>
      <c r="BD172" s="46" t="s">
        <v>59</v>
      </c>
      <c r="BE172" s="46" t="s">
        <v>59</v>
      </c>
      <c r="BF172" s="46" t="s">
        <v>59</v>
      </c>
      <c r="BG172" s="46" t="s">
        <v>59</v>
      </c>
      <c r="BH172" s="46" t="s">
        <v>59</v>
      </c>
      <c r="BI172" s="46">
        <v>100</v>
      </c>
      <c r="BJ172" s="46">
        <v>66.666666666666657</v>
      </c>
      <c r="BK172" s="46" t="s">
        <v>59</v>
      </c>
      <c r="BL172" s="46">
        <v>33.333333333333329</v>
      </c>
      <c r="BM172" s="46" t="s">
        <v>59</v>
      </c>
      <c r="BN172" s="46" t="s">
        <v>59</v>
      </c>
    </row>
    <row r="173" spans="1:66" x14ac:dyDescent="0.2">
      <c r="A173" t="s">
        <v>713</v>
      </c>
      <c r="B173" t="s">
        <v>710</v>
      </c>
      <c r="C173" t="s">
        <v>602</v>
      </c>
      <c r="D173" t="s">
        <v>108</v>
      </c>
      <c r="E173" t="s">
        <v>714</v>
      </c>
      <c r="F173">
        <v>44</v>
      </c>
      <c r="G173" t="s">
        <v>146</v>
      </c>
      <c r="H173" t="s">
        <v>715</v>
      </c>
      <c r="I173" s="46" t="s">
        <v>59</v>
      </c>
      <c r="J173" s="46">
        <v>33.333333333333329</v>
      </c>
      <c r="K173" s="46">
        <v>0</v>
      </c>
      <c r="L173" s="46">
        <v>33.333333333333329</v>
      </c>
      <c r="M173" s="46" t="s">
        <v>59</v>
      </c>
      <c r="N173" s="46" t="s">
        <v>59</v>
      </c>
      <c r="O173" s="46">
        <v>33.333333333333329</v>
      </c>
      <c r="P173" s="46">
        <v>0</v>
      </c>
      <c r="Q173" s="46">
        <v>100</v>
      </c>
      <c r="R173" s="46" t="s">
        <v>59</v>
      </c>
      <c r="S173" s="46" t="s">
        <v>59</v>
      </c>
      <c r="T173" s="46" t="s">
        <v>59</v>
      </c>
      <c r="U173" s="46" t="s">
        <v>59</v>
      </c>
      <c r="V173" s="46">
        <v>33.333333333333329</v>
      </c>
      <c r="W173" s="46">
        <v>100</v>
      </c>
      <c r="X173" s="46">
        <v>0</v>
      </c>
      <c r="Y173" s="46">
        <v>33.333333333333329</v>
      </c>
      <c r="Z173" s="46" t="s">
        <v>59</v>
      </c>
      <c r="AA173" s="46">
        <v>0</v>
      </c>
      <c r="AB173" s="46" t="s">
        <v>59</v>
      </c>
      <c r="AC173" s="46">
        <v>33.333333333333329</v>
      </c>
      <c r="AD173" s="46" t="s">
        <v>59</v>
      </c>
      <c r="AE173" s="46" t="s">
        <v>59</v>
      </c>
      <c r="AF173" s="46">
        <v>66.666666666666657</v>
      </c>
      <c r="AG173" s="46">
        <v>33.333333333333329</v>
      </c>
      <c r="AH173" s="46">
        <v>33.333333333333329</v>
      </c>
      <c r="AI173" s="46">
        <v>100</v>
      </c>
      <c r="AJ173" s="46" t="s">
        <v>59</v>
      </c>
      <c r="AK173" s="46">
        <v>33.333333333333329</v>
      </c>
      <c r="AL173" s="46" t="s">
        <v>59</v>
      </c>
      <c r="AM173" s="46">
        <v>0</v>
      </c>
      <c r="AN173" s="46">
        <v>100</v>
      </c>
      <c r="AO173" s="46">
        <v>0</v>
      </c>
      <c r="AP173" s="46" t="s">
        <v>59</v>
      </c>
      <c r="AQ173" s="46" t="s">
        <v>59</v>
      </c>
      <c r="AR173" s="46" t="s">
        <v>59</v>
      </c>
      <c r="AS173" s="46">
        <v>100</v>
      </c>
      <c r="AT173" s="46" t="s">
        <v>59</v>
      </c>
      <c r="AU173" s="46">
        <v>33.333333333333329</v>
      </c>
      <c r="AV173" s="46">
        <v>100</v>
      </c>
      <c r="AW173" s="46">
        <v>0</v>
      </c>
      <c r="AX173" s="46" t="s">
        <v>59</v>
      </c>
      <c r="AY173" s="46">
        <v>33.333333333333329</v>
      </c>
      <c r="AZ173" s="46" t="s">
        <v>59</v>
      </c>
      <c r="BA173" s="46">
        <v>0</v>
      </c>
      <c r="BB173" s="46" t="s">
        <v>59</v>
      </c>
      <c r="BC173" s="46">
        <v>33.333333333333329</v>
      </c>
      <c r="BD173" s="46" t="s">
        <v>59</v>
      </c>
      <c r="BE173" s="46" t="s">
        <v>59</v>
      </c>
      <c r="BF173" s="46" t="s">
        <v>59</v>
      </c>
      <c r="BG173" s="46" t="s">
        <v>59</v>
      </c>
      <c r="BH173" s="46" t="s">
        <v>59</v>
      </c>
      <c r="BI173" s="46">
        <v>33.333333333333329</v>
      </c>
      <c r="BJ173" s="46">
        <v>33.333333333333329</v>
      </c>
      <c r="BK173" s="46" t="s">
        <v>59</v>
      </c>
      <c r="BL173" s="46">
        <v>33.333333333333329</v>
      </c>
      <c r="BM173" s="46" t="s">
        <v>59</v>
      </c>
      <c r="BN173" s="46" t="s">
        <v>59</v>
      </c>
    </row>
    <row r="174" spans="1:66" x14ac:dyDescent="0.2">
      <c r="A174" t="s">
        <v>716</v>
      </c>
      <c r="B174" t="s">
        <v>716</v>
      </c>
      <c r="C174" t="s">
        <v>602</v>
      </c>
      <c r="D174" t="s">
        <v>109</v>
      </c>
      <c r="E174" t="s">
        <v>717</v>
      </c>
      <c r="F174">
        <v>45</v>
      </c>
      <c r="G174" t="s">
        <v>146</v>
      </c>
      <c r="H174" t="s">
        <v>718</v>
      </c>
      <c r="I174" s="46" t="s">
        <v>59</v>
      </c>
      <c r="J174" s="46">
        <v>66.666666666666657</v>
      </c>
      <c r="K174" s="46">
        <v>0</v>
      </c>
      <c r="L174" s="46">
        <v>100</v>
      </c>
      <c r="M174" s="46" t="s">
        <v>59</v>
      </c>
      <c r="N174" s="46" t="s">
        <v>59</v>
      </c>
      <c r="O174" s="46">
        <v>100</v>
      </c>
      <c r="P174" s="46">
        <v>100</v>
      </c>
      <c r="Q174" s="46">
        <v>100</v>
      </c>
      <c r="R174" s="46" t="s">
        <v>59</v>
      </c>
      <c r="S174" s="46" t="s">
        <v>59</v>
      </c>
      <c r="T174" s="46" t="s">
        <v>59</v>
      </c>
      <c r="U174" s="46" t="s">
        <v>59</v>
      </c>
      <c r="V174" s="46">
        <v>0</v>
      </c>
      <c r="W174" s="46">
        <v>100</v>
      </c>
      <c r="X174" s="46">
        <v>0</v>
      </c>
      <c r="Y174" s="46">
        <v>100</v>
      </c>
      <c r="Z174" s="46" t="s">
        <v>59</v>
      </c>
      <c r="AA174" s="46">
        <v>0</v>
      </c>
      <c r="AB174" s="46" t="s">
        <v>59</v>
      </c>
      <c r="AC174" s="46">
        <v>66.666666666666657</v>
      </c>
      <c r="AD174" s="46" t="s">
        <v>59</v>
      </c>
      <c r="AE174" s="46" t="s">
        <v>59</v>
      </c>
      <c r="AF174" s="46">
        <v>100</v>
      </c>
      <c r="AG174" s="46">
        <v>0</v>
      </c>
      <c r="AH174" s="46" t="s">
        <v>59</v>
      </c>
      <c r="AI174" s="46">
        <v>100</v>
      </c>
      <c r="AJ174" s="46" t="s">
        <v>59</v>
      </c>
      <c r="AK174" s="46">
        <v>66.666666666666657</v>
      </c>
      <c r="AL174" s="46" t="s">
        <v>59</v>
      </c>
      <c r="AM174" s="46">
        <v>0</v>
      </c>
      <c r="AN174" s="46">
        <v>66.666666666666657</v>
      </c>
      <c r="AO174" s="46">
        <v>66.666666666666657</v>
      </c>
      <c r="AP174" s="46" t="s">
        <v>59</v>
      </c>
      <c r="AQ174" s="46" t="s">
        <v>59</v>
      </c>
      <c r="AR174" s="46" t="s">
        <v>59</v>
      </c>
      <c r="AS174" s="46">
        <v>100</v>
      </c>
      <c r="AT174" s="46" t="s">
        <v>59</v>
      </c>
      <c r="AU174" s="46">
        <v>0</v>
      </c>
      <c r="AV174" s="46">
        <v>100</v>
      </c>
      <c r="AW174" s="46">
        <v>33.333333333333329</v>
      </c>
      <c r="AX174" s="46" t="s">
        <v>59</v>
      </c>
      <c r="AY174" s="46">
        <v>66.666666666666657</v>
      </c>
      <c r="AZ174" s="46" t="s">
        <v>59</v>
      </c>
      <c r="BA174" s="46">
        <v>66.666666666666657</v>
      </c>
      <c r="BB174" s="46" t="s">
        <v>59</v>
      </c>
      <c r="BC174" s="46">
        <v>0</v>
      </c>
      <c r="BD174" s="46" t="s">
        <v>59</v>
      </c>
      <c r="BE174" s="46" t="s">
        <v>59</v>
      </c>
      <c r="BF174" s="46" t="s">
        <v>59</v>
      </c>
      <c r="BG174" s="46" t="s">
        <v>59</v>
      </c>
      <c r="BH174" s="46" t="s">
        <v>59</v>
      </c>
      <c r="BI174" s="46">
        <v>100</v>
      </c>
      <c r="BJ174" s="46">
        <v>66.666666666666657</v>
      </c>
      <c r="BK174" s="46" t="s">
        <v>59</v>
      </c>
      <c r="BL174" s="46">
        <v>0</v>
      </c>
      <c r="BM174" s="46" t="s">
        <v>59</v>
      </c>
      <c r="BN174" s="46" t="s">
        <v>59</v>
      </c>
    </row>
    <row r="175" spans="1:66" x14ac:dyDescent="0.2">
      <c r="A175" t="s">
        <v>719</v>
      </c>
      <c r="B175" t="s">
        <v>720</v>
      </c>
      <c r="C175" t="s">
        <v>63</v>
      </c>
      <c r="D175" t="s">
        <v>114</v>
      </c>
      <c r="E175" t="s">
        <v>721</v>
      </c>
      <c r="F175">
        <v>46</v>
      </c>
      <c r="G175" t="s">
        <v>146</v>
      </c>
      <c r="H175" t="s">
        <v>146</v>
      </c>
      <c r="I175" s="46">
        <v>2.1857923497267784</v>
      </c>
      <c r="J175" s="46">
        <v>39.344262295081968</v>
      </c>
      <c r="K175" s="46">
        <v>8.7431693989071029</v>
      </c>
      <c r="L175" s="46">
        <v>96.174863387978135</v>
      </c>
      <c r="M175" s="46">
        <v>22.404371584699454</v>
      </c>
      <c r="N175" s="46">
        <v>75.409836065573771</v>
      </c>
      <c r="O175" s="46">
        <v>36.065573770491795</v>
      </c>
      <c r="P175" s="46">
        <v>83.060109289617486</v>
      </c>
      <c r="Q175" s="46">
        <v>60.655737704918032</v>
      </c>
      <c r="R175" s="46">
        <v>10.928961748633881</v>
      </c>
      <c r="S175" s="46">
        <v>27.322404371584696</v>
      </c>
      <c r="T175" s="46">
        <v>95.081967213114751</v>
      </c>
      <c r="U175" s="46">
        <v>88.52459016393442</v>
      </c>
      <c r="V175" s="46">
        <v>59.562841530054641</v>
      </c>
      <c r="W175" s="46">
        <v>56.830601092896174</v>
      </c>
      <c r="X175" s="46">
        <v>8.7431693989071029</v>
      </c>
      <c r="Y175" s="46">
        <v>34.972677595628419</v>
      </c>
      <c r="Z175" s="46">
        <v>39.344262295081968</v>
      </c>
      <c r="AA175" s="46">
        <v>6.5573770491803245</v>
      </c>
      <c r="AB175" s="46">
        <v>45.901639344262293</v>
      </c>
      <c r="AC175" s="46">
        <v>62.841530054644814</v>
      </c>
      <c r="AD175" s="46">
        <v>10.928961748633881</v>
      </c>
      <c r="AE175" s="46">
        <v>48.633879781420767</v>
      </c>
      <c r="AF175" s="46">
        <v>45.901639344262293</v>
      </c>
      <c r="AG175" s="46">
        <v>34.972677595628419</v>
      </c>
      <c r="AH175" s="46">
        <v>4.9180327868852514</v>
      </c>
      <c r="AI175" s="46">
        <v>34.972677595628419</v>
      </c>
      <c r="AJ175" s="46">
        <v>71.038251366120221</v>
      </c>
      <c r="AK175" s="46">
        <v>50.819672131147541</v>
      </c>
      <c r="AL175" s="46">
        <v>8.7431693989071029</v>
      </c>
      <c r="AM175" s="46">
        <v>67.759562841530055</v>
      </c>
      <c r="AN175" s="46">
        <v>45.901639344262293</v>
      </c>
      <c r="AO175" s="46">
        <v>34.972677595628419</v>
      </c>
      <c r="AP175" s="46">
        <v>56.830601092896174</v>
      </c>
      <c r="AQ175" s="46">
        <v>34.972677595628419</v>
      </c>
      <c r="AR175" s="46">
        <v>2.1857923497267784</v>
      </c>
      <c r="AS175" s="46">
        <v>22.404371584699454</v>
      </c>
      <c r="AT175" s="46">
        <v>97.267759562841533</v>
      </c>
      <c r="AU175" s="46">
        <v>16.393442622950815</v>
      </c>
      <c r="AV175" s="46">
        <v>56.830601092896174</v>
      </c>
      <c r="AW175" s="46">
        <v>30.05464480874317</v>
      </c>
      <c r="AX175" s="46">
        <v>88.52459016393442</v>
      </c>
      <c r="AY175" s="46">
        <v>22.404371584699454</v>
      </c>
      <c r="AZ175" s="46">
        <v>69.398907103825138</v>
      </c>
      <c r="BA175" s="46">
        <v>27.322404371584696</v>
      </c>
      <c r="BB175" s="46">
        <v>65.573770491803288</v>
      </c>
      <c r="BC175" s="46">
        <v>3.8251366120218622</v>
      </c>
      <c r="BD175" s="46">
        <v>45.901639344262293</v>
      </c>
      <c r="BE175" s="46">
        <v>22.404371584699454</v>
      </c>
      <c r="BF175" s="46">
        <v>50.819672131147541</v>
      </c>
      <c r="BG175" s="46">
        <v>3.8251366120218622</v>
      </c>
      <c r="BH175" s="46">
        <v>91.803278688524586</v>
      </c>
      <c r="BI175" s="46">
        <v>87.431693989071036</v>
      </c>
      <c r="BJ175" s="46">
        <v>6.5573770491803245</v>
      </c>
      <c r="BK175" s="46">
        <v>39.344262295081968</v>
      </c>
      <c r="BL175" s="46">
        <v>10.928961748633881</v>
      </c>
      <c r="BM175" s="46">
        <v>50.819672131147541</v>
      </c>
      <c r="BN175" s="46">
        <v>16.393442622950815</v>
      </c>
    </row>
    <row r="176" spans="1:66" x14ac:dyDescent="0.2">
      <c r="A176" t="s">
        <v>722</v>
      </c>
      <c r="B176" t="s">
        <v>720</v>
      </c>
      <c r="C176" t="s">
        <v>63</v>
      </c>
      <c r="D176" t="s">
        <v>114</v>
      </c>
      <c r="E176" t="s">
        <v>723</v>
      </c>
      <c r="F176">
        <v>46</v>
      </c>
      <c r="G176" t="s">
        <v>146</v>
      </c>
      <c r="H176" t="s">
        <v>146</v>
      </c>
      <c r="I176" s="46">
        <v>0.9569377990430622</v>
      </c>
      <c r="J176" s="46">
        <v>37.799043062200958</v>
      </c>
      <c r="K176" s="46">
        <v>3.8277511961722488</v>
      </c>
      <c r="L176" s="46">
        <v>96.172248803827756</v>
      </c>
      <c r="M176" s="46">
        <v>9.0909090909090917</v>
      </c>
      <c r="N176" s="46">
        <v>63.636363636363633</v>
      </c>
      <c r="O176" s="46">
        <v>38.277511961722489</v>
      </c>
      <c r="P176" s="46">
        <v>79.904306220095691</v>
      </c>
      <c r="Q176" s="46">
        <v>59.808612440191389</v>
      </c>
      <c r="R176" s="46">
        <v>7.6555023923444976</v>
      </c>
      <c r="S176" s="46">
        <v>16.746411483253588</v>
      </c>
      <c r="T176" s="46">
        <v>96.650717703349287</v>
      </c>
      <c r="U176" s="46">
        <v>90.909090909090907</v>
      </c>
      <c r="V176" s="46">
        <v>32.535885167464116</v>
      </c>
      <c r="W176" s="46">
        <v>43.062200956937801</v>
      </c>
      <c r="X176" s="46">
        <v>2.8708133971291865</v>
      </c>
      <c r="Y176" s="46">
        <v>20.095693779904305</v>
      </c>
      <c r="Z176" s="46">
        <v>34.449760765550238</v>
      </c>
      <c r="AA176" s="46">
        <v>1.4354066985645932</v>
      </c>
      <c r="AB176" s="46">
        <v>24.401913875598087</v>
      </c>
      <c r="AC176" s="46">
        <v>60.28708133971292</v>
      </c>
      <c r="AD176" s="46">
        <v>8.133971291866029</v>
      </c>
      <c r="AE176" s="46">
        <v>35.885167464114829</v>
      </c>
      <c r="AF176" s="46">
        <v>27.272727272727273</v>
      </c>
      <c r="AG176" s="46">
        <v>19.617224880382775</v>
      </c>
      <c r="AH176" s="46">
        <v>4.7846889952153111</v>
      </c>
      <c r="AI176" s="46">
        <v>15.311004784688995</v>
      </c>
      <c r="AJ176" s="46">
        <v>66.985645933014354</v>
      </c>
      <c r="AK176" s="46">
        <v>36.363636363636367</v>
      </c>
      <c r="AL176" s="46">
        <v>6.2200956937799043</v>
      </c>
      <c r="AM176" s="46">
        <v>61.244019138755981</v>
      </c>
      <c r="AN176" s="46">
        <v>44.497607655502392</v>
      </c>
      <c r="AO176" s="46">
        <v>27.751196172248804</v>
      </c>
      <c r="AP176" s="46">
        <v>53.110047846889955</v>
      </c>
      <c r="AQ176" s="46">
        <v>42.58373205741627</v>
      </c>
      <c r="AR176" s="46">
        <v>0.4784688995215311</v>
      </c>
      <c r="AS176" s="46">
        <v>15.789473684210526</v>
      </c>
      <c r="AT176" s="46">
        <v>97.129186602870817</v>
      </c>
      <c r="AU176" s="46">
        <v>10.047846889952153</v>
      </c>
      <c r="AV176" s="46">
        <v>50.239234449760765</v>
      </c>
      <c r="AW176" s="46">
        <v>22.488038277511961</v>
      </c>
      <c r="AX176" s="46">
        <v>91.387559808612437</v>
      </c>
      <c r="AY176" s="46">
        <v>12.918660287081339</v>
      </c>
      <c r="AZ176" s="46">
        <v>62.200956937799042</v>
      </c>
      <c r="BA176" s="46">
        <v>25.358851674641148</v>
      </c>
      <c r="BB176" s="46">
        <v>60.76555023923445</v>
      </c>
      <c r="BC176" s="46">
        <v>4.3062200956937797</v>
      </c>
      <c r="BD176" s="46">
        <v>37.320574162679428</v>
      </c>
      <c r="BE176" s="46">
        <v>18.181818181818183</v>
      </c>
      <c r="BF176" s="46">
        <v>46.411483253588514</v>
      </c>
      <c r="BG176" s="46">
        <v>1.9138755980861244</v>
      </c>
      <c r="BH176" s="46">
        <v>89.952153110047846</v>
      </c>
      <c r="BI176" s="46">
        <v>85.645933014354071</v>
      </c>
      <c r="BJ176" s="46">
        <v>7.1770334928229662</v>
      </c>
      <c r="BK176" s="46">
        <v>33.014354066985646</v>
      </c>
      <c r="BL176" s="46">
        <v>11.004784688995215</v>
      </c>
      <c r="BM176" s="46">
        <v>33.492822966507177</v>
      </c>
      <c r="BN176" s="46">
        <v>2.3923444976076556</v>
      </c>
    </row>
    <row r="177" spans="1:66" x14ac:dyDescent="0.2">
      <c r="A177" t="s">
        <v>724</v>
      </c>
      <c r="B177" t="s">
        <v>724</v>
      </c>
      <c r="C177" t="s">
        <v>63</v>
      </c>
      <c r="D177" t="s">
        <v>111</v>
      </c>
      <c r="E177" t="s">
        <v>725</v>
      </c>
      <c r="F177">
        <v>47</v>
      </c>
      <c r="G177" t="s">
        <v>146</v>
      </c>
      <c r="H177" t="s">
        <v>146</v>
      </c>
      <c r="I177" s="46">
        <v>24.468085106382976</v>
      </c>
      <c r="J177" s="46">
        <v>6.3829787234042534</v>
      </c>
      <c r="K177" s="46">
        <v>26.595744680851062</v>
      </c>
      <c r="L177" s="46" t="s">
        <v>59</v>
      </c>
      <c r="M177" s="46">
        <v>45.744680851063833</v>
      </c>
      <c r="N177" s="46" t="s">
        <v>59</v>
      </c>
      <c r="O177" s="46">
        <v>18.085106382978722</v>
      </c>
      <c r="P177" s="46">
        <v>59.574468085106382</v>
      </c>
      <c r="Q177" s="46">
        <v>91.489361702127653</v>
      </c>
      <c r="R177" s="46">
        <v>21.276595744680847</v>
      </c>
      <c r="S177" s="46">
        <v>8.5106382978723421</v>
      </c>
      <c r="T177" s="46" t="s">
        <v>59</v>
      </c>
      <c r="U177" s="46">
        <v>92.553191489361694</v>
      </c>
      <c r="V177" s="46">
        <v>17.021276595744684</v>
      </c>
      <c r="W177" s="46">
        <v>79.787234042553195</v>
      </c>
      <c r="X177" s="46">
        <v>12.765957446808507</v>
      </c>
      <c r="Y177" s="46">
        <v>29.787234042553191</v>
      </c>
      <c r="Z177" s="46">
        <v>54.255319148936174</v>
      </c>
      <c r="AA177" s="46">
        <v>3.1914893617021267</v>
      </c>
      <c r="AB177" s="46" t="s">
        <v>59</v>
      </c>
      <c r="AC177" s="46">
        <v>63.829787234042556</v>
      </c>
      <c r="AD177" s="46" t="s">
        <v>59</v>
      </c>
      <c r="AE177" s="46">
        <v>86.170212765957444</v>
      </c>
      <c r="AF177" s="46">
        <v>58.51063829787234</v>
      </c>
      <c r="AG177" s="46" t="s">
        <v>59</v>
      </c>
      <c r="AH177" s="46">
        <v>5.3191489361702153</v>
      </c>
      <c r="AI177" s="46">
        <v>40.425531914893618</v>
      </c>
      <c r="AJ177" s="46" t="s">
        <v>59</v>
      </c>
      <c r="AK177" s="46">
        <v>43.61702127659575</v>
      </c>
      <c r="AL177" s="46" t="s">
        <v>59</v>
      </c>
      <c r="AM177" s="46">
        <v>42.553191489361694</v>
      </c>
      <c r="AN177" s="46">
        <v>60.638297872340431</v>
      </c>
      <c r="AO177" s="46">
        <v>77.659574468085111</v>
      </c>
      <c r="AP177" s="46">
        <v>27.659574468085101</v>
      </c>
      <c r="AQ177" s="46">
        <v>28.723404255319153</v>
      </c>
      <c r="AR177" s="46" t="s">
        <v>59</v>
      </c>
      <c r="AS177" s="46">
        <v>23.404255319148938</v>
      </c>
      <c r="AT177" s="46">
        <v>95.744680851063833</v>
      </c>
      <c r="AU177" s="46">
        <v>73.40425531914893</v>
      </c>
      <c r="AV177" s="46">
        <v>85.106382978723403</v>
      </c>
      <c r="AW177" s="46">
        <v>65.957446808510639</v>
      </c>
      <c r="AX177" s="46" t="s">
        <v>59</v>
      </c>
      <c r="AY177" s="46">
        <v>78.723404255319153</v>
      </c>
      <c r="AZ177" s="46">
        <v>7.4468085106383031</v>
      </c>
      <c r="BA177" s="46" t="s">
        <v>59</v>
      </c>
      <c r="BB177" s="46">
        <v>100</v>
      </c>
      <c r="BC177" s="46">
        <v>13.829787234042556</v>
      </c>
      <c r="BD177" s="46">
        <v>47.87234042553191</v>
      </c>
      <c r="BE177" s="46">
        <v>35.106382978723403</v>
      </c>
      <c r="BF177" s="46">
        <v>31.914893617021278</v>
      </c>
      <c r="BG177" s="46" t="s">
        <v>59</v>
      </c>
      <c r="BH177" s="46">
        <v>97.872340425531917</v>
      </c>
      <c r="BI177" s="46">
        <v>93.61702127659575</v>
      </c>
      <c r="BJ177" s="46">
        <v>34.042553191489368</v>
      </c>
      <c r="BK177" s="46">
        <v>19.148936170212771</v>
      </c>
      <c r="BL177" s="46">
        <v>25.531914893617024</v>
      </c>
      <c r="BM177" s="46">
        <v>37.234042553191493</v>
      </c>
      <c r="BN177" s="46" t="s">
        <v>59</v>
      </c>
    </row>
    <row r="178" spans="1:66" x14ac:dyDescent="0.2">
      <c r="A178" t="s">
        <v>726</v>
      </c>
      <c r="B178" t="s">
        <v>727</v>
      </c>
      <c r="C178" t="s">
        <v>63</v>
      </c>
      <c r="D178" t="s">
        <v>110</v>
      </c>
      <c r="E178" t="s">
        <v>728</v>
      </c>
      <c r="F178">
        <v>48</v>
      </c>
      <c r="G178" t="s">
        <v>146</v>
      </c>
      <c r="H178" t="s">
        <v>146</v>
      </c>
      <c r="I178" s="46">
        <v>8.0568720379146921</v>
      </c>
      <c r="J178" s="46">
        <v>18.48341232227488</v>
      </c>
      <c r="K178" s="46">
        <v>14.691943127962086</v>
      </c>
      <c r="L178" s="46">
        <v>95.260663507109001</v>
      </c>
      <c r="M178" s="46">
        <v>12.322274881516588</v>
      </c>
      <c r="N178" s="46">
        <v>25.118483412322274</v>
      </c>
      <c r="O178" s="46">
        <v>47.393364928909953</v>
      </c>
      <c r="P178" s="46">
        <v>59.715639810426538</v>
      </c>
      <c r="Q178" s="46">
        <v>63.507109004739334</v>
      </c>
      <c r="R178" s="46">
        <v>24.644549763033176</v>
      </c>
      <c r="S178" s="46">
        <v>16.587677725118482</v>
      </c>
      <c r="T178" s="46">
        <v>93.838862559241704</v>
      </c>
      <c r="U178" s="46">
        <v>81.990521327014221</v>
      </c>
      <c r="V178" s="46">
        <v>5.2132701421800949</v>
      </c>
      <c r="W178" s="46">
        <v>40.758293838862556</v>
      </c>
      <c r="X178" s="46">
        <v>9.0047393364928912</v>
      </c>
      <c r="Y178" s="46">
        <v>37.914691943127963</v>
      </c>
      <c r="Z178" s="46">
        <v>13.270142180094787</v>
      </c>
      <c r="AA178" s="46">
        <v>3.3175355450236967</v>
      </c>
      <c r="AB178" s="46">
        <v>21.327014218009477</v>
      </c>
      <c r="AC178" s="46">
        <v>63.03317535545024</v>
      </c>
      <c r="AD178" s="46">
        <v>22.748815165876778</v>
      </c>
      <c r="AE178" s="46">
        <v>59.241706161137444</v>
      </c>
      <c r="AF178" s="46">
        <v>48.341232227488149</v>
      </c>
      <c r="AG178" s="46">
        <v>6.6350710900473935</v>
      </c>
      <c r="AH178" s="46">
        <v>17.061611374407583</v>
      </c>
      <c r="AI178" s="46">
        <v>13.744075829383887</v>
      </c>
      <c r="AJ178" s="46">
        <v>32.227488151658768</v>
      </c>
      <c r="AK178" s="46">
        <v>40.284360189573462</v>
      </c>
      <c r="AL178" s="46">
        <v>2.8436018957345972</v>
      </c>
      <c r="AM178" s="46">
        <v>31.279620853080569</v>
      </c>
      <c r="AN178" s="46">
        <v>52.132701421800945</v>
      </c>
      <c r="AO178" s="46">
        <v>48.81516587677725</v>
      </c>
      <c r="AP178" s="46">
        <v>28.436018957345972</v>
      </c>
      <c r="AQ178" s="46">
        <v>45.023696682464454</v>
      </c>
      <c r="AR178" s="46">
        <v>0.94786729857819907</v>
      </c>
      <c r="AS178" s="46">
        <v>27.014218009478672</v>
      </c>
      <c r="AT178" s="46">
        <v>100</v>
      </c>
      <c r="AU178" s="46">
        <v>51.658767772511851</v>
      </c>
      <c r="AV178" s="46">
        <v>49.763033175355453</v>
      </c>
      <c r="AW178" s="46">
        <v>46.919431279620852</v>
      </c>
      <c r="AX178" s="46">
        <v>19.431279620853079</v>
      </c>
      <c r="AY178" s="46">
        <v>20.85308056872038</v>
      </c>
      <c r="AZ178" s="46">
        <v>3.7914691943127963</v>
      </c>
      <c r="BA178" s="46">
        <v>41.706161137440759</v>
      </c>
      <c r="BB178" s="46">
        <v>65.402843601895739</v>
      </c>
      <c r="BC178" s="46">
        <v>4.2654028436018958</v>
      </c>
      <c r="BD178" s="46">
        <v>46.445497630331751</v>
      </c>
      <c r="BE178" s="46">
        <v>49.289099526066352</v>
      </c>
      <c r="BF178" s="46">
        <v>64.928909952606631</v>
      </c>
      <c r="BG178" s="46">
        <v>1.4218009478672986</v>
      </c>
      <c r="BH178" s="46">
        <v>91.943127962085313</v>
      </c>
      <c r="BI178" s="46">
        <v>87.203791469194314</v>
      </c>
      <c r="BJ178" s="46">
        <v>22.274881516587676</v>
      </c>
      <c r="BK178" s="46">
        <v>8.5308056872037916</v>
      </c>
      <c r="BL178" s="46">
        <v>11.848341232227488</v>
      </c>
      <c r="BM178" s="46">
        <v>38.862559241706158</v>
      </c>
      <c r="BN178" s="46">
        <v>7.5829383886255926</v>
      </c>
    </row>
    <row r="179" spans="1:66" x14ac:dyDescent="0.2">
      <c r="A179" t="s">
        <v>729</v>
      </c>
      <c r="B179" t="s">
        <v>727</v>
      </c>
      <c r="C179" t="s">
        <v>63</v>
      </c>
      <c r="D179" t="s">
        <v>110</v>
      </c>
      <c r="E179" t="s">
        <v>730</v>
      </c>
      <c r="F179">
        <v>51</v>
      </c>
      <c r="G179" t="s">
        <v>146</v>
      </c>
      <c r="H179" t="s">
        <v>146</v>
      </c>
      <c r="I179" s="46">
        <v>10.77844311377245</v>
      </c>
      <c r="J179" s="46">
        <v>25.748502994011979</v>
      </c>
      <c r="K179" s="46">
        <v>22.155688622754489</v>
      </c>
      <c r="L179" s="46">
        <v>97.005988023952099</v>
      </c>
      <c r="M179" s="46">
        <v>19.760479041916167</v>
      </c>
      <c r="N179" s="46">
        <v>27.544910179640713</v>
      </c>
      <c r="O179" s="46">
        <v>52.694610778443106</v>
      </c>
      <c r="P179" s="46">
        <v>79.640718562874241</v>
      </c>
      <c r="Q179" s="46">
        <v>72.455089820359291</v>
      </c>
      <c r="R179" s="46">
        <v>40.718562874251496</v>
      </c>
      <c r="S179" s="46">
        <v>25.149700598802394</v>
      </c>
      <c r="T179" s="46">
        <v>95.209580838323348</v>
      </c>
      <c r="U179" s="46">
        <v>80.23952095808383</v>
      </c>
      <c r="V179" s="46">
        <v>19.161676646706582</v>
      </c>
      <c r="W179" s="46">
        <v>66.467065868263475</v>
      </c>
      <c r="X179" s="46">
        <v>7.7844311377245461</v>
      </c>
      <c r="Y179" s="46">
        <v>48.50299401197605</v>
      </c>
      <c r="Z179" s="46">
        <v>17.964071856287422</v>
      </c>
      <c r="AA179" s="46">
        <v>4.7904191616766507</v>
      </c>
      <c r="AB179" s="46">
        <v>20.958083832335326</v>
      </c>
      <c r="AC179" s="46">
        <v>54.491017964071851</v>
      </c>
      <c r="AD179" s="46">
        <v>14.371257485029943</v>
      </c>
      <c r="AE179" s="46">
        <v>76.646706586826355</v>
      </c>
      <c r="AF179" s="46">
        <v>64.670658682634723</v>
      </c>
      <c r="AG179" s="46">
        <v>5.9880239520958112</v>
      </c>
      <c r="AH179" s="46">
        <v>34.131736526946113</v>
      </c>
      <c r="AI179" s="46">
        <v>21.556886227544915</v>
      </c>
      <c r="AJ179" s="46">
        <v>32.335329341317362</v>
      </c>
      <c r="AK179" s="46">
        <v>42.514970059880241</v>
      </c>
      <c r="AL179" s="46">
        <v>5.9880239520958112</v>
      </c>
      <c r="AM179" s="46">
        <v>58.083832335329348</v>
      </c>
      <c r="AN179" s="46">
        <v>70.658682634730539</v>
      </c>
      <c r="AO179" s="46">
        <v>62.275449101796411</v>
      </c>
      <c r="AP179" s="46">
        <v>31.137724550898206</v>
      </c>
      <c r="AQ179" s="46">
        <v>41.317365269461078</v>
      </c>
      <c r="AR179" s="46">
        <v>2.9940119760479056</v>
      </c>
      <c r="AS179" s="46">
        <v>26.946107784431138</v>
      </c>
      <c r="AT179" s="46">
        <v>100</v>
      </c>
      <c r="AU179" s="46">
        <v>65.269461077844298</v>
      </c>
      <c r="AV179" s="46">
        <v>63.473053892215567</v>
      </c>
      <c r="AW179" s="46">
        <v>56.287425149700596</v>
      </c>
      <c r="AX179" s="46">
        <v>18.562874251497007</v>
      </c>
      <c r="AY179" s="46">
        <v>36.526946107784433</v>
      </c>
      <c r="AZ179" s="46">
        <v>4.7904191616766507</v>
      </c>
      <c r="BA179" s="46">
        <v>37.724550898203589</v>
      </c>
      <c r="BB179" s="46">
        <v>82.634730538922156</v>
      </c>
      <c r="BC179" s="46">
        <v>10.179640718562876</v>
      </c>
      <c r="BD179" s="46">
        <v>45.508982035928149</v>
      </c>
      <c r="BE179" s="46">
        <v>75.449101796407177</v>
      </c>
      <c r="BF179" s="46">
        <v>73.65269461077844</v>
      </c>
      <c r="BG179" s="46">
        <v>1.7964071856287456</v>
      </c>
      <c r="BH179" s="46">
        <v>89.221556886227546</v>
      </c>
      <c r="BI179" s="46">
        <v>90.419161676646709</v>
      </c>
      <c r="BJ179" s="46">
        <v>43.113772455089816</v>
      </c>
      <c r="BK179" s="46">
        <v>16.766467065868262</v>
      </c>
      <c r="BL179" s="46">
        <v>13.173652694610782</v>
      </c>
      <c r="BM179" s="46">
        <v>46.107784431137723</v>
      </c>
      <c r="BN179" s="46">
        <v>13.173652694610782</v>
      </c>
    </row>
    <row r="180" spans="1:66" x14ac:dyDescent="0.2">
      <c r="A180" t="s">
        <v>731</v>
      </c>
      <c r="B180" t="s">
        <v>731</v>
      </c>
      <c r="C180" t="s">
        <v>63</v>
      </c>
      <c r="D180" t="s">
        <v>112</v>
      </c>
      <c r="E180" t="s">
        <v>732</v>
      </c>
      <c r="F180">
        <v>49</v>
      </c>
      <c r="G180" t="s">
        <v>146</v>
      </c>
      <c r="H180" t="s">
        <v>146</v>
      </c>
      <c r="I180" s="46">
        <v>4.7846889952153111</v>
      </c>
      <c r="J180" s="46">
        <v>33.971291866028707</v>
      </c>
      <c r="K180" s="46">
        <v>12.440191387559809</v>
      </c>
      <c r="L180" s="46">
        <v>96.172248803827756</v>
      </c>
      <c r="M180" s="46">
        <v>22.009569377990431</v>
      </c>
      <c r="N180" s="46">
        <v>69.856459330143537</v>
      </c>
      <c r="O180" s="46">
        <v>39.23444976076555</v>
      </c>
      <c r="P180" s="46">
        <v>67.464114832535884</v>
      </c>
      <c r="Q180" s="46">
        <v>56.937799043062199</v>
      </c>
      <c r="R180" s="46">
        <v>22.488038277511961</v>
      </c>
      <c r="S180" s="46">
        <v>18.660287081339714</v>
      </c>
      <c r="T180" s="46">
        <v>96.650717703349287</v>
      </c>
      <c r="U180" s="46">
        <v>83.732057416267949</v>
      </c>
      <c r="V180" s="46">
        <v>59.808612440191389</v>
      </c>
      <c r="W180" s="46">
        <v>60.76555023923445</v>
      </c>
      <c r="X180" s="46">
        <v>1.4354066985645932</v>
      </c>
      <c r="Y180" s="46">
        <v>29.186602870813399</v>
      </c>
      <c r="Z180" s="46">
        <v>40.191387559808611</v>
      </c>
      <c r="AA180" s="46">
        <v>1.9138755980861244</v>
      </c>
      <c r="AB180" s="46">
        <v>20.095693779904305</v>
      </c>
      <c r="AC180" s="46">
        <v>55.502392344497608</v>
      </c>
      <c r="AD180" s="46">
        <v>11.483253588516746</v>
      </c>
      <c r="AE180" s="46">
        <v>55.023923444976077</v>
      </c>
      <c r="AF180" s="46">
        <v>47.846889952153113</v>
      </c>
      <c r="AG180" s="46">
        <v>36.842105263157897</v>
      </c>
      <c r="AH180" s="46">
        <v>9.0909090909090917</v>
      </c>
      <c r="AI180" s="46">
        <v>44.497607655502392</v>
      </c>
      <c r="AJ180" s="46">
        <v>58.851674641148328</v>
      </c>
      <c r="AK180" s="46">
        <v>8.133971291866029</v>
      </c>
      <c r="AL180" s="46">
        <v>9.5693779904306222</v>
      </c>
      <c r="AM180" s="46">
        <v>82.296650717703344</v>
      </c>
      <c r="AN180" s="46">
        <v>61.722488038277511</v>
      </c>
      <c r="AO180" s="46">
        <v>32.057416267942585</v>
      </c>
      <c r="AP180" s="46">
        <v>48.803827751196174</v>
      </c>
      <c r="AQ180" s="46">
        <v>38.755980861244019</v>
      </c>
      <c r="AR180" s="46">
        <v>2.3923444976076556</v>
      </c>
      <c r="AS180" s="46">
        <v>10.526315789473685</v>
      </c>
      <c r="AT180" s="46">
        <v>95.693779904306226</v>
      </c>
      <c r="AU180" s="46">
        <v>26.315789473684209</v>
      </c>
      <c r="AV180" s="46">
        <v>47.368421052631582</v>
      </c>
      <c r="AW180" s="46">
        <v>51.674641148325357</v>
      </c>
      <c r="AX180" s="46">
        <v>77.990430622009569</v>
      </c>
      <c r="AY180" s="46">
        <v>41.626794258373202</v>
      </c>
      <c r="AZ180" s="46">
        <v>52.631578947368418</v>
      </c>
      <c r="BA180" s="46">
        <v>11.004784688995215</v>
      </c>
      <c r="BB180" s="46">
        <v>65.071770334928232</v>
      </c>
      <c r="BC180" s="46">
        <v>6.6985645933014357</v>
      </c>
      <c r="BD180" s="46">
        <v>37.799043062200958</v>
      </c>
      <c r="BE180" s="46">
        <v>10.047846889952153</v>
      </c>
      <c r="BF180" s="46">
        <v>63.636363636363633</v>
      </c>
      <c r="BG180" s="46">
        <v>3.3492822966507179</v>
      </c>
      <c r="BH180" s="46">
        <v>92.344497607655498</v>
      </c>
      <c r="BI180" s="46">
        <v>89.952153110047846</v>
      </c>
      <c r="BJ180" s="46">
        <v>14.832535885167465</v>
      </c>
      <c r="BK180" s="46">
        <v>44.019138755980862</v>
      </c>
      <c r="BL180" s="46">
        <v>14.354066985645932</v>
      </c>
      <c r="BM180" s="46">
        <v>23.444976076555022</v>
      </c>
      <c r="BN180" s="46">
        <v>3.8277511961722488</v>
      </c>
    </row>
    <row r="181" spans="1:66" x14ac:dyDescent="0.2">
      <c r="A181" t="s">
        <v>733</v>
      </c>
      <c r="B181" t="s">
        <v>733</v>
      </c>
      <c r="C181" t="s">
        <v>63</v>
      </c>
      <c r="D181" t="s">
        <v>113</v>
      </c>
      <c r="E181" t="s">
        <v>734</v>
      </c>
      <c r="F181">
        <v>50</v>
      </c>
      <c r="G181" t="s">
        <v>146</v>
      </c>
      <c r="H181" t="s">
        <v>146</v>
      </c>
      <c r="I181" s="46">
        <v>0.47393364928909953</v>
      </c>
      <c r="J181" s="46">
        <v>27.014218009478672</v>
      </c>
      <c r="K181" s="46">
        <v>9.0047393364928912</v>
      </c>
      <c r="L181" s="46">
        <v>95.260663507109001</v>
      </c>
      <c r="M181" s="46">
        <v>21.800947867298579</v>
      </c>
      <c r="N181" s="46">
        <v>64.454976303317537</v>
      </c>
      <c r="O181" s="46">
        <v>13.270142180094787</v>
      </c>
      <c r="P181" s="46">
        <v>67.772511848341239</v>
      </c>
      <c r="Q181" s="46">
        <v>55.450236966824647</v>
      </c>
      <c r="R181" s="46">
        <v>12.796208530805687</v>
      </c>
      <c r="S181" s="46">
        <v>15.165876777251185</v>
      </c>
      <c r="T181" s="46">
        <v>96.208530805687204</v>
      </c>
      <c r="U181" s="46">
        <v>87.677725118483409</v>
      </c>
      <c r="V181" s="46">
        <v>44.549763033175353</v>
      </c>
      <c r="W181" s="46">
        <v>45.023696682464454</v>
      </c>
      <c r="X181" s="46">
        <v>2.3696682464454977</v>
      </c>
      <c r="Y181" s="46">
        <v>11.848341232227488</v>
      </c>
      <c r="Z181" s="46">
        <v>51.658767772511851</v>
      </c>
      <c r="AA181" s="46">
        <v>8.5308056872037916</v>
      </c>
      <c r="AB181" s="46">
        <v>35.545023696682463</v>
      </c>
      <c r="AC181" s="46">
        <v>54.028436018957343</v>
      </c>
      <c r="AD181" s="46">
        <v>2.8436018957345972</v>
      </c>
      <c r="AE181" s="46">
        <v>54.502369668246445</v>
      </c>
      <c r="AF181" s="46">
        <v>31.279620853080569</v>
      </c>
      <c r="AG181" s="46">
        <v>20.379146919431278</v>
      </c>
      <c r="AH181" s="46">
        <v>1.8957345971563981</v>
      </c>
      <c r="AI181" s="46">
        <v>31.753554502369667</v>
      </c>
      <c r="AJ181" s="46">
        <v>65.876777251184834</v>
      </c>
      <c r="AK181" s="46">
        <v>17.061611374407583</v>
      </c>
      <c r="AL181" s="46">
        <v>17.535545023696681</v>
      </c>
      <c r="AM181" s="46">
        <v>65.402843601895739</v>
      </c>
      <c r="AN181" s="46">
        <v>33.649289099526065</v>
      </c>
      <c r="AO181" s="46">
        <v>41.232227488151658</v>
      </c>
      <c r="AP181" s="46">
        <v>50.236966824644547</v>
      </c>
      <c r="AQ181" s="46">
        <v>36.96682464454976</v>
      </c>
      <c r="AR181" s="46">
        <v>3.3175355450236967</v>
      </c>
      <c r="AS181" s="46">
        <v>10.900473933649289</v>
      </c>
      <c r="AT181" s="46">
        <v>99.052132701421797</v>
      </c>
      <c r="AU181" s="46">
        <v>18.48341232227488</v>
      </c>
      <c r="AV181" s="46">
        <v>32.227488151658768</v>
      </c>
      <c r="AW181" s="46">
        <v>34.597156398104268</v>
      </c>
      <c r="AX181" s="46">
        <v>75.829383886255926</v>
      </c>
      <c r="AY181" s="46">
        <v>26.066350710900473</v>
      </c>
      <c r="AZ181" s="46">
        <v>60.189573459715639</v>
      </c>
      <c r="BA181" s="46">
        <v>18.009478672985782</v>
      </c>
      <c r="BB181" s="46">
        <v>57.81990521327014</v>
      </c>
      <c r="BC181" s="46">
        <v>6.1611374407582939</v>
      </c>
      <c r="BD181" s="46">
        <v>36.492890995260666</v>
      </c>
      <c r="BE181" s="46">
        <v>10.42654028436019</v>
      </c>
      <c r="BF181" s="46">
        <v>47.867298578199055</v>
      </c>
      <c r="BG181" s="46">
        <v>4.2654028436018958</v>
      </c>
      <c r="BH181" s="46">
        <v>94.786729857819907</v>
      </c>
      <c r="BI181" s="46">
        <v>91.469194312796205</v>
      </c>
      <c r="BJ181" s="46">
        <v>1.4218009478672986</v>
      </c>
      <c r="BK181" s="46">
        <v>38.862559241706158</v>
      </c>
      <c r="BL181" s="46">
        <v>14.218009478672986</v>
      </c>
      <c r="BM181" s="46">
        <v>38.388625592417064</v>
      </c>
      <c r="BN181" s="46">
        <v>0.94786729857819907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N285"/>
  <sheetViews>
    <sheetView zoomScaleNormal="100" workbookViewId="0">
      <pane xSplit="1" ySplit="2" topLeftCell="B3" activePane="bottomRight" state="frozenSplit"/>
      <selection activeCell="F83" sqref="F83"/>
      <selection pane="topRight" activeCell="F83" sqref="F83"/>
      <selection pane="bottomLeft" activeCell="F83" sqref="F83"/>
      <selection pane="bottomRight" activeCell="A257" sqref="A257"/>
    </sheetView>
  </sheetViews>
  <sheetFormatPr defaultRowHeight="11.25" x14ac:dyDescent="0.2"/>
  <cols>
    <col min="1" max="1" width="23" style="4" bestFit="1" customWidth="1"/>
    <col min="2" max="26" width="11.33203125" style="16" customWidth="1"/>
    <col min="27" max="41" width="9.33203125" style="16"/>
    <col min="42" max="42" width="11" style="16" customWidth="1"/>
    <col min="43" max="50" width="9.33203125" style="16"/>
    <col min="51" max="51" width="11.5" style="16" customWidth="1"/>
    <col min="52" max="60" width="9.33203125" style="16"/>
    <col min="61" max="66" width="14.83203125" customWidth="1"/>
  </cols>
  <sheetData>
    <row r="1" spans="1:66" s="4" customFormat="1" ht="45" x14ac:dyDescent="0.2">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3" t="s">
        <v>58</v>
      </c>
      <c r="BH1" s="70" t="s">
        <v>735</v>
      </c>
      <c r="BI1" s="2" t="s">
        <v>133</v>
      </c>
      <c r="BJ1" s="2" t="s">
        <v>128</v>
      </c>
      <c r="BK1" s="2" t="s">
        <v>132</v>
      </c>
      <c r="BL1" s="2" t="s">
        <v>129</v>
      </c>
      <c r="BM1" s="2" t="s">
        <v>131</v>
      </c>
      <c r="BN1" s="3" t="s">
        <v>130</v>
      </c>
    </row>
    <row r="2" spans="1:66" hidden="1" x14ac:dyDescent="0.2">
      <c r="A2" s="5" t="s">
        <v>736</v>
      </c>
      <c r="B2" s="6" t="s">
        <v>737</v>
      </c>
      <c r="C2" s="6" t="s">
        <v>738</v>
      </c>
      <c r="D2" s="6" t="s">
        <v>739</v>
      </c>
      <c r="E2" s="6" t="s">
        <v>740</v>
      </c>
      <c r="F2" s="6" t="s">
        <v>741</v>
      </c>
      <c r="G2" s="6" t="s">
        <v>742</v>
      </c>
      <c r="H2" s="6" t="s">
        <v>743</v>
      </c>
      <c r="I2" s="6" t="s">
        <v>744</v>
      </c>
      <c r="J2" s="6" t="s">
        <v>745</v>
      </c>
      <c r="K2" s="6" t="s">
        <v>746</v>
      </c>
      <c r="L2" s="6" t="s">
        <v>747</v>
      </c>
      <c r="M2" s="6" t="s">
        <v>748</v>
      </c>
      <c r="N2" s="6" t="s">
        <v>749</v>
      </c>
      <c r="O2" s="6" t="s">
        <v>750</v>
      </c>
      <c r="P2" s="6" t="s">
        <v>751</v>
      </c>
      <c r="Q2" s="6" t="s">
        <v>752</v>
      </c>
      <c r="R2" s="6" t="s">
        <v>753</v>
      </c>
      <c r="S2" s="6" t="s">
        <v>754</v>
      </c>
      <c r="T2" s="6" t="s">
        <v>755</v>
      </c>
      <c r="U2" s="6" t="s">
        <v>756</v>
      </c>
      <c r="V2" s="6" t="s">
        <v>757</v>
      </c>
      <c r="W2" s="6" t="s">
        <v>758</v>
      </c>
      <c r="X2" s="6" t="s">
        <v>759</v>
      </c>
      <c r="Y2" s="6" t="s">
        <v>760</v>
      </c>
      <c r="Z2" s="6" t="s">
        <v>761</v>
      </c>
      <c r="AA2" s="6" t="s">
        <v>762</v>
      </c>
      <c r="AB2" s="6" t="s">
        <v>763</v>
      </c>
      <c r="AC2" s="6" t="s">
        <v>764</v>
      </c>
      <c r="AD2" s="6" t="s">
        <v>765</v>
      </c>
      <c r="AE2" s="6" t="s">
        <v>766</v>
      </c>
      <c r="AF2" s="6" t="s">
        <v>767</v>
      </c>
      <c r="AG2" s="6" t="s">
        <v>768</v>
      </c>
      <c r="AH2" s="6" t="s">
        <v>769</v>
      </c>
      <c r="AI2" s="6" t="s">
        <v>770</v>
      </c>
      <c r="AJ2" s="6" t="s">
        <v>771</v>
      </c>
      <c r="AK2" s="6" t="s">
        <v>772</v>
      </c>
      <c r="AL2" s="6" t="s">
        <v>773</v>
      </c>
      <c r="AM2" s="6" t="s">
        <v>774</v>
      </c>
      <c r="AN2" s="6" t="s">
        <v>775</v>
      </c>
      <c r="AO2" s="6" t="s">
        <v>776</v>
      </c>
      <c r="AP2" s="6" t="s">
        <v>777</v>
      </c>
      <c r="AQ2" s="6" t="s">
        <v>778</v>
      </c>
      <c r="AR2" s="6" t="s">
        <v>779</v>
      </c>
      <c r="AS2" s="6" t="s">
        <v>780</v>
      </c>
      <c r="AT2" s="6" t="s">
        <v>781</v>
      </c>
      <c r="AU2" s="6" t="s">
        <v>782</v>
      </c>
      <c r="AV2" s="6" t="s">
        <v>783</v>
      </c>
      <c r="AW2" s="6" t="s">
        <v>784</v>
      </c>
      <c r="AX2" s="6" t="s">
        <v>785</v>
      </c>
      <c r="AY2" s="6" t="s">
        <v>786</v>
      </c>
      <c r="AZ2" s="6" t="s">
        <v>787</v>
      </c>
      <c r="BA2" s="6" t="s">
        <v>788</v>
      </c>
      <c r="BB2" s="6" t="s">
        <v>789</v>
      </c>
      <c r="BC2" s="6" t="s">
        <v>790</v>
      </c>
      <c r="BD2" s="6" t="s">
        <v>791</v>
      </c>
      <c r="BE2" s="6" t="s">
        <v>792</v>
      </c>
      <c r="BF2" s="6" t="s">
        <v>793</v>
      </c>
      <c r="BG2" s="7" t="s">
        <v>794</v>
      </c>
      <c r="BH2" s="32"/>
      <c r="BI2" s="71"/>
      <c r="BJ2" s="71"/>
      <c r="BK2" s="71"/>
      <c r="BL2" s="71"/>
      <c r="BM2" s="71"/>
      <c r="BN2" s="72"/>
    </row>
    <row r="3" spans="1:66" x14ac:dyDescent="0.2">
      <c r="A3" s="73" t="s">
        <v>795</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5"/>
      <c r="BH3" s="76"/>
      <c r="BI3" s="74"/>
      <c r="BJ3" s="74"/>
      <c r="BK3" s="74"/>
      <c r="BL3" s="74"/>
      <c r="BM3" s="74"/>
      <c r="BN3" s="75"/>
    </row>
    <row r="4" spans="1:66" x14ac:dyDescent="0.2">
      <c r="A4" s="8" t="s">
        <v>144</v>
      </c>
      <c r="B4" s="10">
        <v>33.333333333333329</v>
      </c>
      <c r="C4" s="10">
        <v>0</v>
      </c>
      <c r="D4" s="10">
        <v>0</v>
      </c>
      <c r="E4" s="10">
        <v>100</v>
      </c>
      <c r="F4" s="10">
        <v>66.666666666666657</v>
      </c>
      <c r="G4" s="10">
        <v>0</v>
      </c>
      <c r="H4" s="10">
        <v>66.666666666666657</v>
      </c>
      <c r="I4" s="10">
        <v>0</v>
      </c>
      <c r="J4" s="10">
        <v>100</v>
      </c>
      <c r="K4" s="10">
        <v>0</v>
      </c>
      <c r="L4" s="10">
        <v>33.333333333333329</v>
      </c>
      <c r="M4" s="10">
        <v>100</v>
      </c>
      <c r="N4" s="10">
        <v>66.666666666666657</v>
      </c>
      <c r="O4" s="10">
        <v>33.333333333333329</v>
      </c>
      <c r="P4" s="10">
        <v>33.333333333333329</v>
      </c>
      <c r="Q4" s="10">
        <v>33.333333333333329</v>
      </c>
      <c r="R4" s="10">
        <v>100</v>
      </c>
      <c r="S4" s="10">
        <v>0</v>
      </c>
      <c r="T4" s="10">
        <v>0</v>
      </c>
      <c r="U4" s="10">
        <v>0</v>
      </c>
      <c r="V4" s="10">
        <v>33.333333333333329</v>
      </c>
      <c r="W4" s="10">
        <v>66.666666666666657</v>
      </c>
      <c r="X4" s="10">
        <v>100</v>
      </c>
      <c r="Y4" s="10">
        <v>66.666666666666657</v>
      </c>
      <c r="Z4" s="10">
        <v>0</v>
      </c>
      <c r="AA4" s="10">
        <v>0</v>
      </c>
      <c r="AB4" s="10">
        <v>33.333333333333329</v>
      </c>
      <c r="AC4" s="10">
        <v>0</v>
      </c>
      <c r="AD4" s="10">
        <v>100</v>
      </c>
      <c r="AE4" s="10">
        <v>0</v>
      </c>
      <c r="AF4" s="10">
        <v>0</v>
      </c>
      <c r="AG4" s="10">
        <v>100</v>
      </c>
      <c r="AH4" s="10">
        <v>66.666666666666657</v>
      </c>
      <c r="AI4" s="10">
        <v>33.333333333333329</v>
      </c>
      <c r="AJ4" s="10">
        <v>0</v>
      </c>
      <c r="AK4" s="10">
        <v>0</v>
      </c>
      <c r="AL4" s="10">
        <v>100</v>
      </c>
      <c r="AM4" s="10">
        <v>100</v>
      </c>
      <c r="AN4" s="10">
        <v>0</v>
      </c>
      <c r="AO4" s="10">
        <v>100</v>
      </c>
      <c r="AP4" s="10">
        <v>33.333333333333329</v>
      </c>
      <c r="AQ4" s="10">
        <v>0</v>
      </c>
      <c r="AR4" s="10">
        <v>33.333333333333329</v>
      </c>
      <c r="AS4" s="10">
        <v>0</v>
      </c>
      <c r="AT4" s="10">
        <v>33.333333333333329</v>
      </c>
      <c r="AU4" s="10">
        <v>100</v>
      </c>
      <c r="AV4" s="10">
        <v>33.333333333333329</v>
      </c>
      <c r="AW4" s="10">
        <v>0</v>
      </c>
      <c r="AX4" s="10">
        <v>33.333333333333329</v>
      </c>
      <c r="AY4" s="10">
        <v>33.333333333333329</v>
      </c>
      <c r="AZ4" s="10">
        <v>0</v>
      </c>
      <c r="BA4" s="10">
        <v>100</v>
      </c>
      <c r="BB4" s="10">
        <v>100</v>
      </c>
      <c r="BC4" s="10">
        <v>33.333333333333329</v>
      </c>
      <c r="BD4" s="10">
        <v>33.333333333333329</v>
      </c>
      <c r="BE4" s="10">
        <v>0</v>
      </c>
      <c r="BF4" s="10">
        <v>0</v>
      </c>
      <c r="BG4" s="11">
        <v>66.666666666666657</v>
      </c>
      <c r="BH4" s="77"/>
      <c r="BI4" s="71"/>
      <c r="BJ4" s="71"/>
      <c r="BK4" s="71"/>
      <c r="BL4" s="71"/>
      <c r="BM4" s="71"/>
      <c r="BN4" s="72"/>
    </row>
    <row r="5" spans="1:66" x14ac:dyDescent="0.2">
      <c r="A5" s="8" t="s">
        <v>148</v>
      </c>
      <c r="B5" s="10">
        <v>100</v>
      </c>
      <c r="C5" s="10">
        <v>100</v>
      </c>
      <c r="D5" s="10">
        <v>100</v>
      </c>
      <c r="E5" s="10">
        <v>100</v>
      </c>
      <c r="F5" s="10">
        <v>66.666666666666657</v>
      </c>
      <c r="G5" s="10">
        <v>33.333333333333329</v>
      </c>
      <c r="H5" s="10">
        <v>100</v>
      </c>
      <c r="I5" s="10">
        <v>100</v>
      </c>
      <c r="J5" s="10">
        <v>100</v>
      </c>
      <c r="K5" s="10">
        <v>66.666666666666657</v>
      </c>
      <c r="L5" s="10">
        <v>66.666666666666657</v>
      </c>
      <c r="M5" s="10">
        <v>100</v>
      </c>
      <c r="N5" s="10">
        <v>100</v>
      </c>
      <c r="O5" s="10">
        <v>66.666666666666657</v>
      </c>
      <c r="P5" s="10">
        <v>100</v>
      </c>
      <c r="Q5" s="10">
        <v>100</v>
      </c>
      <c r="R5" s="10">
        <v>100</v>
      </c>
      <c r="S5" s="10">
        <v>100</v>
      </c>
      <c r="T5" s="10">
        <v>33.333333333333329</v>
      </c>
      <c r="U5" s="10">
        <v>66.666666666666657</v>
      </c>
      <c r="V5" s="10">
        <v>66.666666666666657</v>
      </c>
      <c r="W5" s="10">
        <v>100</v>
      </c>
      <c r="X5" s="10">
        <v>100</v>
      </c>
      <c r="Y5" s="10">
        <v>100</v>
      </c>
      <c r="Z5" s="10">
        <v>66.666666666666657</v>
      </c>
      <c r="AA5" s="10" t="s">
        <v>59</v>
      </c>
      <c r="AB5" s="10">
        <v>100</v>
      </c>
      <c r="AC5" s="10">
        <v>66.666666666666657</v>
      </c>
      <c r="AD5" s="10">
        <v>66.666666666666657</v>
      </c>
      <c r="AE5" s="10">
        <v>0</v>
      </c>
      <c r="AF5" s="10">
        <v>33.333333333333329</v>
      </c>
      <c r="AG5" s="10">
        <v>100</v>
      </c>
      <c r="AH5" s="10">
        <v>66.666666666666657</v>
      </c>
      <c r="AI5" s="10">
        <v>66.666666666666657</v>
      </c>
      <c r="AJ5" s="10">
        <v>66.666666666666657</v>
      </c>
      <c r="AK5" s="10">
        <v>66.666666666666657</v>
      </c>
      <c r="AL5" s="10">
        <v>66.666666666666657</v>
      </c>
      <c r="AM5" s="10">
        <v>100</v>
      </c>
      <c r="AN5" s="10">
        <v>100</v>
      </c>
      <c r="AO5" s="10">
        <v>100</v>
      </c>
      <c r="AP5" s="10">
        <v>100</v>
      </c>
      <c r="AQ5" s="10">
        <v>0</v>
      </c>
      <c r="AR5" s="10">
        <v>100</v>
      </c>
      <c r="AS5" s="10">
        <v>66.666666666666657</v>
      </c>
      <c r="AT5" s="10">
        <v>100</v>
      </c>
      <c r="AU5" s="10">
        <v>100</v>
      </c>
      <c r="AV5" s="10">
        <v>100</v>
      </c>
      <c r="AW5" s="10">
        <v>66.666666666666657</v>
      </c>
      <c r="AX5" s="10">
        <v>100</v>
      </c>
      <c r="AY5" s="10">
        <v>100</v>
      </c>
      <c r="AZ5" s="10">
        <v>33.333333333333329</v>
      </c>
      <c r="BA5" s="10">
        <v>100</v>
      </c>
      <c r="BB5" s="10">
        <v>100</v>
      </c>
      <c r="BC5" s="10">
        <v>100</v>
      </c>
      <c r="BD5" s="10">
        <v>100</v>
      </c>
      <c r="BE5" s="10">
        <v>66.666666666666657</v>
      </c>
      <c r="BF5" s="10">
        <v>66.666666666666657</v>
      </c>
      <c r="BG5" s="11">
        <v>100</v>
      </c>
      <c r="BH5" s="77"/>
      <c r="BI5" s="71"/>
      <c r="BJ5" s="71"/>
      <c r="BK5" s="71"/>
      <c r="BL5" s="71"/>
      <c r="BM5" s="71"/>
      <c r="BN5" s="72"/>
    </row>
    <row r="6" spans="1:66" x14ac:dyDescent="0.2">
      <c r="A6" s="8" t="s">
        <v>151</v>
      </c>
      <c r="B6" s="10">
        <v>66.666666666666657</v>
      </c>
      <c r="C6" s="10">
        <v>0</v>
      </c>
      <c r="D6" s="10">
        <v>0</v>
      </c>
      <c r="E6" s="10">
        <v>33.333333333333329</v>
      </c>
      <c r="F6" s="10">
        <v>100</v>
      </c>
      <c r="G6" s="10">
        <v>0</v>
      </c>
      <c r="H6" s="10">
        <v>0</v>
      </c>
      <c r="I6" s="10">
        <v>0</v>
      </c>
      <c r="J6" s="10">
        <v>0</v>
      </c>
      <c r="K6" s="10">
        <v>0</v>
      </c>
      <c r="L6" s="10">
        <v>66.666666666666657</v>
      </c>
      <c r="M6" s="10">
        <v>0</v>
      </c>
      <c r="N6" s="10">
        <v>0</v>
      </c>
      <c r="O6" s="10">
        <v>0</v>
      </c>
      <c r="P6" s="10">
        <v>33.333333333333329</v>
      </c>
      <c r="Q6" s="10">
        <v>66.666666666666657</v>
      </c>
      <c r="R6" s="10">
        <v>0</v>
      </c>
      <c r="S6" s="10">
        <v>0</v>
      </c>
      <c r="T6" s="10">
        <v>0</v>
      </c>
      <c r="U6" s="10">
        <v>66.666666666666657</v>
      </c>
      <c r="V6" s="10">
        <v>100</v>
      </c>
      <c r="W6" s="10">
        <v>66.666666666666657</v>
      </c>
      <c r="X6" s="10">
        <v>0</v>
      </c>
      <c r="Y6" s="10">
        <v>33.333333333333329</v>
      </c>
      <c r="Z6" s="10">
        <v>0</v>
      </c>
      <c r="AA6" s="10">
        <v>66.666666666666657</v>
      </c>
      <c r="AB6" s="10">
        <v>66.666666666666657</v>
      </c>
      <c r="AC6" s="10">
        <v>0</v>
      </c>
      <c r="AD6" s="10">
        <v>100</v>
      </c>
      <c r="AE6" s="10">
        <v>0</v>
      </c>
      <c r="AF6" s="10">
        <v>0</v>
      </c>
      <c r="AG6" s="10">
        <v>0</v>
      </c>
      <c r="AH6" s="10">
        <v>100</v>
      </c>
      <c r="AI6" s="10">
        <v>0</v>
      </c>
      <c r="AJ6" s="10">
        <v>100</v>
      </c>
      <c r="AK6" s="10">
        <v>0</v>
      </c>
      <c r="AL6" s="10">
        <v>100</v>
      </c>
      <c r="AM6" s="10">
        <v>100</v>
      </c>
      <c r="AN6" s="10">
        <v>33.333333333333329</v>
      </c>
      <c r="AO6" s="10">
        <v>100</v>
      </c>
      <c r="AP6" s="10">
        <v>33.333333333333329</v>
      </c>
      <c r="AQ6" s="10">
        <v>0</v>
      </c>
      <c r="AR6" s="10">
        <v>0</v>
      </c>
      <c r="AS6" s="10">
        <v>0</v>
      </c>
      <c r="AT6" s="10">
        <v>66.666666666666657</v>
      </c>
      <c r="AU6" s="10">
        <v>0</v>
      </c>
      <c r="AV6" s="10">
        <v>33.333333333333329</v>
      </c>
      <c r="AW6" s="10">
        <v>66.666666666666657</v>
      </c>
      <c r="AX6" s="10">
        <v>100</v>
      </c>
      <c r="AY6" s="10">
        <v>33.333333333333329</v>
      </c>
      <c r="AZ6" s="10">
        <v>0</v>
      </c>
      <c r="BA6" s="10">
        <v>0</v>
      </c>
      <c r="BB6" s="10">
        <v>33.333333333333329</v>
      </c>
      <c r="BC6" s="10">
        <v>0</v>
      </c>
      <c r="BD6" s="10">
        <v>0</v>
      </c>
      <c r="BE6" s="10">
        <v>100</v>
      </c>
      <c r="BF6" s="10">
        <v>100</v>
      </c>
      <c r="BG6" s="11">
        <v>0</v>
      </c>
      <c r="BH6" s="77"/>
      <c r="BI6" s="71"/>
      <c r="BJ6" s="71"/>
      <c r="BK6" s="71"/>
      <c r="BL6" s="71"/>
      <c r="BM6" s="71"/>
      <c r="BN6" s="72"/>
    </row>
    <row r="7" spans="1:66" x14ac:dyDescent="0.2">
      <c r="A7" s="8" t="s">
        <v>154</v>
      </c>
      <c r="B7" s="10">
        <v>100</v>
      </c>
      <c r="C7" s="10">
        <v>100</v>
      </c>
      <c r="D7" s="10">
        <v>0</v>
      </c>
      <c r="E7" s="10">
        <v>100</v>
      </c>
      <c r="F7" s="10">
        <v>0</v>
      </c>
      <c r="G7" s="10">
        <v>0</v>
      </c>
      <c r="H7" s="10">
        <v>100</v>
      </c>
      <c r="I7" s="10">
        <v>100</v>
      </c>
      <c r="J7" s="10">
        <v>100</v>
      </c>
      <c r="K7" s="10">
        <v>100</v>
      </c>
      <c r="L7" s="10">
        <v>0</v>
      </c>
      <c r="M7" s="10">
        <v>100</v>
      </c>
      <c r="N7" s="10">
        <v>100</v>
      </c>
      <c r="O7" s="10">
        <v>100</v>
      </c>
      <c r="P7" s="10">
        <v>100</v>
      </c>
      <c r="Q7" s="10">
        <v>100</v>
      </c>
      <c r="R7" s="10">
        <v>100</v>
      </c>
      <c r="S7" s="10">
        <v>0</v>
      </c>
      <c r="T7" s="10">
        <v>100</v>
      </c>
      <c r="U7" s="10">
        <v>100</v>
      </c>
      <c r="V7" s="10">
        <v>100</v>
      </c>
      <c r="W7" s="10">
        <v>100</v>
      </c>
      <c r="X7" s="10">
        <v>0</v>
      </c>
      <c r="Y7" s="10">
        <v>100</v>
      </c>
      <c r="Z7" s="10">
        <v>0</v>
      </c>
      <c r="AA7" s="10">
        <v>100</v>
      </c>
      <c r="AB7" s="10">
        <v>100</v>
      </c>
      <c r="AC7" s="10">
        <v>0</v>
      </c>
      <c r="AD7" s="10">
        <v>100</v>
      </c>
      <c r="AE7" s="10">
        <v>0</v>
      </c>
      <c r="AF7" s="10">
        <v>0</v>
      </c>
      <c r="AG7" s="10">
        <v>100</v>
      </c>
      <c r="AH7" s="10">
        <v>100</v>
      </c>
      <c r="AI7" s="10" t="s">
        <v>59</v>
      </c>
      <c r="AJ7" s="10">
        <v>100</v>
      </c>
      <c r="AK7" s="10" t="s">
        <v>59</v>
      </c>
      <c r="AL7" s="10">
        <v>100</v>
      </c>
      <c r="AM7" s="10">
        <v>100</v>
      </c>
      <c r="AN7" s="10">
        <v>100</v>
      </c>
      <c r="AO7" s="10">
        <v>100</v>
      </c>
      <c r="AP7" s="10">
        <v>100</v>
      </c>
      <c r="AQ7" s="10">
        <v>0</v>
      </c>
      <c r="AR7" s="10">
        <v>0</v>
      </c>
      <c r="AS7" s="10" t="s">
        <v>59</v>
      </c>
      <c r="AT7" s="10">
        <v>100</v>
      </c>
      <c r="AU7" s="10">
        <v>100</v>
      </c>
      <c r="AV7" s="10">
        <v>100</v>
      </c>
      <c r="AW7" s="10">
        <v>100</v>
      </c>
      <c r="AX7" s="10">
        <v>100</v>
      </c>
      <c r="AY7" s="10">
        <v>100</v>
      </c>
      <c r="AZ7" s="10">
        <v>100</v>
      </c>
      <c r="BA7" s="10">
        <v>100</v>
      </c>
      <c r="BB7" s="10">
        <v>100</v>
      </c>
      <c r="BC7" s="10">
        <v>0</v>
      </c>
      <c r="BD7" s="10">
        <v>0</v>
      </c>
      <c r="BE7" s="10">
        <v>100</v>
      </c>
      <c r="BF7" s="10">
        <v>100</v>
      </c>
      <c r="BG7" s="11">
        <v>100</v>
      </c>
      <c r="BH7" s="77"/>
      <c r="BI7" s="71"/>
      <c r="BJ7" s="71"/>
      <c r="BK7" s="71"/>
      <c r="BL7" s="71"/>
      <c r="BM7" s="71"/>
      <c r="BN7" s="72"/>
    </row>
    <row r="8" spans="1:66" x14ac:dyDescent="0.2">
      <c r="A8" s="8" t="s">
        <v>158</v>
      </c>
      <c r="B8" s="10">
        <v>100</v>
      </c>
      <c r="C8" s="10">
        <v>66.666666666666657</v>
      </c>
      <c r="D8" s="10">
        <v>100</v>
      </c>
      <c r="E8" s="10">
        <v>100</v>
      </c>
      <c r="F8" s="10">
        <v>0</v>
      </c>
      <c r="G8" s="10">
        <v>0</v>
      </c>
      <c r="H8" s="10">
        <v>0</v>
      </c>
      <c r="I8" s="10">
        <v>66.666666666666657</v>
      </c>
      <c r="J8" s="10">
        <v>66.666666666666657</v>
      </c>
      <c r="K8" s="10">
        <v>0</v>
      </c>
      <c r="L8" s="10">
        <v>66.666666666666657</v>
      </c>
      <c r="M8" s="10">
        <v>100</v>
      </c>
      <c r="N8" s="10">
        <v>100</v>
      </c>
      <c r="O8" s="10">
        <v>66.666666666666657</v>
      </c>
      <c r="P8" s="10">
        <v>100</v>
      </c>
      <c r="Q8" s="10">
        <v>100</v>
      </c>
      <c r="R8" s="10">
        <v>66.666666666666657</v>
      </c>
      <c r="S8" s="10">
        <v>100</v>
      </c>
      <c r="T8" s="10">
        <v>66.666666666666657</v>
      </c>
      <c r="U8" s="10">
        <v>100</v>
      </c>
      <c r="V8" s="10">
        <v>100</v>
      </c>
      <c r="W8" s="10">
        <v>100</v>
      </c>
      <c r="X8" s="10">
        <v>66.666666666666657</v>
      </c>
      <c r="Y8" s="10">
        <v>100</v>
      </c>
      <c r="Z8" s="10">
        <v>0</v>
      </c>
      <c r="AA8" s="10">
        <v>66.666666666666657</v>
      </c>
      <c r="AB8" s="10">
        <v>66.666666666666657</v>
      </c>
      <c r="AC8" s="10">
        <v>66.666666666666657</v>
      </c>
      <c r="AD8" s="10">
        <v>66.666666666666657</v>
      </c>
      <c r="AE8" s="10">
        <v>66.666666666666657</v>
      </c>
      <c r="AF8" s="10">
        <v>33.333333333333329</v>
      </c>
      <c r="AG8" s="10" t="s">
        <v>59</v>
      </c>
      <c r="AH8" s="10">
        <v>66.666666666666657</v>
      </c>
      <c r="AI8" s="10" t="s">
        <v>59</v>
      </c>
      <c r="AJ8" s="10">
        <v>66.666666666666657</v>
      </c>
      <c r="AK8" s="10">
        <v>0</v>
      </c>
      <c r="AL8" s="10">
        <v>33.333333333333329</v>
      </c>
      <c r="AM8" s="10">
        <v>100</v>
      </c>
      <c r="AN8" s="10">
        <v>100</v>
      </c>
      <c r="AO8" s="10">
        <v>100</v>
      </c>
      <c r="AP8" s="10">
        <v>33.333333333333329</v>
      </c>
      <c r="AQ8" s="10">
        <v>0</v>
      </c>
      <c r="AR8" s="10">
        <v>33.333333333333329</v>
      </c>
      <c r="AS8" s="10">
        <v>66.666666666666657</v>
      </c>
      <c r="AT8" s="10">
        <v>66.666666666666657</v>
      </c>
      <c r="AU8" s="10">
        <v>66.666666666666657</v>
      </c>
      <c r="AV8" s="10">
        <v>100</v>
      </c>
      <c r="AW8" s="10">
        <v>100</v>
      </c>
      <c r="AX8" s="10">
        <v>100</v>
      </c>
      <c r="AY8" s="10">
        <v>100</v>
      </c>
      <c r="AZ8" s="10">
        <v>0</v>
      </c>
      <c r="BA8" s="10">
        <v>100</v>
      </c>
      <c r="BB8" s="10">
        <v>100</v>
      </c>
      <c r="BC8" s="10">
        <v>33.333333333333329</v>
      </c>
      <c r="BD8" s="10">
        <v>100</v>
      </c>
      <c r="BE8" s="10">
        <v>100</v>
      </c>
      <c r="BF8" s="10">
        <v>100</v>
      </c>
      <c r="BG8" s="11">
        <v>0</v>
      </c>
      <c r="BH8" s="77"/>
      <c r="BI8" s="71"/>
      <c r="BJ8" s="71"/>
      <c r="BK8" s="71"/>
      <c r="BL8" s="71"/>
      <c r="BM8" s="71"/>
      <c r="BN8" s="72"/>
    </row>
    <row r="9" spans="1:66" x14ac:dyDescent="0.2">
      <c r="A9" s="8" t="s">
        <v>161</v>
      </c>
      <c r="B9" s="10">
        <v>100</v>
      </c>
      <c r="C9" s="10">
        <v>100</v>
      </c>
      <c r="D9" s="10">
        <v>100</v>
      </c>
      <c r="E9" s="10">
        <v>100</v>
      </c>
      <c r="F9" s="10">
        <v>100</v>
      </c>
      <c r="G9" s="10">
        <v>100</v>
      </c>
      <c r="H9" s="10">
        <v>100</v>
      </c>
      <c r="I9" s="10">
        <v>100</v>
      </c>
      <c r="J9" s="10">
        <v>100</v>
      </c>
      <c r="K9" s="10">
        <v>100</v>
      </c>
      <c r="L9" s="10">
        <v>100</v>
      </c>
      <c r="M9" s="10">
        <v>100</v>
      </c>
      <c r="N9" s="10">
        <v>100</v>
      </c>
      <c r="O9" s="10">
        <v>0</v>
      </c>
      <c r="P9" s="10">
        <v>100</v>
      </c>
      <c r="Q9" s="10">
        <v>100</v>
      </c>
      <c r="R9" s="10">
        <v>100</v>
      </c>
      <c r="S9" s="10">
        <v>100</v>
      </c>
      <c r="T9" s="10">
        <v>0</v>
      </c>
      <c r="U9" s="10">
        <v>100</v>
      </c>
      <c r="V9" s="10">
        <v>100</v>
      </c>
      <c r="W9" s="10">
        <v>100</v>
      </c>
      <c r="X9" s="10">
        <v>100</v>
      </c>
      <c r="Y9" s="10">
        <v>100</v>
      </c>
      <c r="Z9" s="10">
        <v>0</v>
      </c>
      <c r="AA9" s="10">
        <v>100</v>
      </c>
      <c r="AB9" s="10">
        <v>100</v>
      </c>
      <c r="AC9" s="10">
        <v>100</v>
      </c>
      <c r="AD9" s="10">
        <v>100</v>
      </c>
      <c r="AE9" s="10">
        <v>0</v>
      </c>
      <c r="AF9" s="10">
        <v>100</v>
      </c>
      <c r="AG9" s="10">
        <v>100</v>
      </c>
      <c r="AH9" s="10">
        <v>100</v>
      </c>
      <c r="AI9" s="10">
        <v>100</v>
      </c>
      <c r="AJ9" s="10">
        <v>100</v>
      </c>
      <c r="AK9" s="10">
        <v>0</v>
      </c>
      <c r="AL9" s="10">
        <v>100</v>
      </c>
      <c r="AM9" s="10">
        <v>100</v>
      </c>
      <c r="AN9" s="10">
        <v>100</v>
      </c>
      <c r="AO9" s="10">
        <v>100</v>
      </c>
      <c r="AP9" s="10">
        <v>100</v>
      </c>
      <c r="AQ9" s="10">
        <v>100</v>
      </c>
      <c r="AR9" s="10">
        <v>100</v>
      </c>
      <c r="AS9" s="10">
        <v>100</v>
      </c>
      <c r="AT9" s="10">
        <v>100</v>
      </c>
      <c r="AU9" s="10">
        <v>100</v>
      </c>
      <c r="AV9" s="10">
        <v>100</v>
      </c>
      <c r="AW9" s="10">
        <v>100</v>
      </c>
      <c r="AX9" s="10">
        <v>0</v>
      </c>
      <c r="AY9" s="10">
        <v>100</v>
      </c>
      <c r="AZ9" s="10">
        <v>0</v>
      </c>
      <c r="BA9" s="10">
        <v>100</v>
      </c>
      <c r="BB9" s="10">
        <v>100</v>
      </c>
      <c r="BC9" s="10">
        <v>100</v>
      </c>
      <c r="BD9" s="10">
        <v>100</v>
      </c>
      <c r="BE9" s="10">
        <v>100</v>
      </c>
      <c r="BF9" s="10">
        <v>100</v>
      </c>
      <c r="BG9" s="11">
        <v>100</v>
      </c>
      <c r="BH9" s="77"/>
      <c r="BI9" s="71"/>
      <c r="BJ9" s="71"/>
      <c r="BK9" s="71"/>
      <c r="BL9" s="71"/>
      <c r="BM9" s="71"/>
      <c r="BN9" s="72"/>
    </row>
    <row r="10" spans="1:66" x14ac:dyDescent="0.2">
      <c r="A10" s="8" t="s">
        <v>165</v>
      </c>
      <c r="B10" s="10">
        <v>100</v>
      </c>
      <c r="C10" s="10">
        <v>100</v>
      </c>
      <c r="D10" s="10">
        <v>0</v>
      </c>
      <c r="E10" s="10">
        <v>100</v>
      </c>
      <c r="F10" s="10">
        <v>0</v>
      </c>
      <c r="G10" s="10">
        <v>0</v>
      </c>
      <c r="H10" s="10">
        <v>100</v>
      </c>
      <c r="I10" s="10">
        <v>0</v>
      </c>
      <c r="J10" s="10">
        <v>0</v>
      </c>
      <c r="K10" s="10">
        <v>100</v>
      </c>
      <c r="L10" s="10">
        <v>100</v>
      </c>
      <c r="M10" s="10">
        <v>0</v>
      </c>
      <c r="N10" s="10">
        <v>0</v>
      </c>
      <c r="O10" s="10">
        <v>0</v>
      </c>
      <c r="P10" s="10">
        <v>100</v>
      </c>
      <c r="Q10" s="10">
        <v>0</v>
      </c>
      <c r="R10" s="10">
        <v>0</v>
      </c>
      <c r="S10" s="10">
        <v>0</v>
      </c>
      <c r="T10" s="10">
        <v>0</v>
      </c>
      <c r="U10" s="10">
        <v>0</v>
      </c>
      <c r="V10" s="10">
        <v>0</v>
      </c>
      <c r="W10" s="10">
        <v>100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100</v>
      </c>
      <c r="AN10" s="10">
        <v>0</v>
      </c>
      <c r="AO10" s="10">
        <v>100</v>
      </c>
      <c r="AP10" s="10">
        <v>0</v>
      </c>
      <c r="AQ10" s="10">
        <v>0</v>
      </c>
      <c r="AR10" s="10">
        <v>0</v>
      </c>
      <c r="AS10" s="10">
        <v>0</v>
      </c>
      <c r="AT10" s="10">
        <v>0</v>
      </c>
      <c r="AU10" s="10">
        <v>100</v>
      </c>
      <c r="AV10" s="10">
        <v>100</v>
      </c>
      <c r="AW10" s="10">
        <v>0</v>
      </c>
      <c r="AX10" s="10">
        <v>0</v>
      </c>
      <c r="AY10" s="10">
        <v>0</v>
      </c>
      <c r="AZ10" s="10">
        <v>0</v>
      </c>
      <c r="BA10" s="10">
        <v>0</v>
      </c>
      <c r="BB10" s="10">
        <v>100</v>
      </c>
      <c r="BC10" s="10">
        <v>0</v>
      </c>
      <c r="BD10" s="10">
        <v>0</v>
      </c>
      <c r="BE10" s="10">
        <v>0</v>
      </c>
      <c r="BF10" s="10">
        <v>100</v>
      </c>
      <c r="BG10" s="11">
        <v>0</v>
      </c>
      <c r="BH10" s="77"/>
      <c r="BI10" s="71"/>
      <c r="BJ10" s="71"/>
      <c r="BK10" s="71"/>
      <c r="BL10" s="71"/>
      <c r="BM10" s="71"/>
      <c r="BN10" s="72"/>
    </row>
    <row r="11" spans="1:66" x14ac:dyDescent="0.2">
      <c r="A11" s="8" t="s">
        <v>168</v>
      </c>
      <c r="B11" s="10">
        <v>100</v>
      </c>
      <c r="C11" s="10">
        <v>66.666666666666657</v>
      </c>
      <c r="D11" s="10">
        <v>66.666666666666657</v>
      </c>
      <c r="E11" s="10">
        <v>66.666666666666657</v>
      </c>
      <c r="F11" s="10">
        <v>66.666666666666657</v>
      </c>
      <c r="G11" s="10">
        <v>100</v>
      </c>
      <c r="H11" s="10">
        <v>100</v>
      </c>
      <c r="I11" s="10">
        <v>66.666666666666657</v>
      </c>
      <c r="J11" s="10">
        <v>100</v>
      </c>
      <c r="K11" s="10">
        <v>66.666666666666657</v>
      </c>
      <c r="L11" s="10">
        <v>66.666666666666657</v>
      </c>
      <c r="M11" s="10">
        <v>66.666666666666657</v>
      </c>
      <c r="N11" s="10">
        <v>100</v>
      </c>
      <c r="O11" s="10" t="s">
        <v>59</v>
      </c>
      <c r="P11" s="10">
        <v>66.666666666666657</v>
      </c>
      <c r="Q11" s="10">
        <v>100</v>
      </c>
      <c r="R11" s="10">
        <v>100</v>
      </c>
      <c r="S11" s="10">
        <v>33.333333333333329</v>
      </c>
      <c r="T11" s="10">
        <v>100</v>
      </c>
      <c r="U11" s="10">
        <v>100</v>
      </c>
      <c r="V11" s="10">
        <v>100</v>
      </c>
      <c r="W11" s="10">
        <v>100</v>
      </c>
      <c r="X11" s="10">
        <v>66.666666666666657</v>
      </c>
      <c r="Y11" s="10">
        <v>66.666666666666657</v>
      </c>
      <c r="Z11" s="10">
        <v>66.666666666666657</v>
      </c>
      <c r="AA11" s="10" t="s">
        <v>59</v>
      </c>
      <c r="AB11" s="10">
        <v>100</v>
      </c>
      <c r="AC11" s="10">
        <v>33.333333333333329</v>
      </c>
      <c r="AD11" s="10">
        <v>100</v>
      </c>
      <c r="AE11" s="10">
        <v>33.333333333333329</v>
      </c>
      <c r="AF11" s="10">
        <v>66.666666666666657</v>
      </c>
      <c r="AG11" s="10">
        <v>100</v>
      </c>
      <c r="AH11" s="10">
        <v>100</v>
      </c>
      <c r="AI11" s="10">
        <v>100</v>
      </c>
      <c r="AJ11" s="10">
        <v>100</v>
      </c>
      <c r="AK11" s="10" t="s">
        <v>59</v>
      </c>
      <c r="AL11" s="10">
        <v>66.666666666666657</v>
      </c>
      <c r="AM11" s="10">
        <v>100</v>
      </c>
      <c r="AN11" s="10">
        <v>66.666666666666657</v>
      </c>
      <c r="AO11" s="10">
        <v>100</v>
      </c>
      <c r="AP11" s="10">
        <v>66.666666666666657</v>
      </c>
      <c r="AQ11" s="10">
        <v>33.333333333333329</v>
      </c>
      <c r="AR11" s="10">
        <v>100</v>
      </c>
      <c r="AS11" s="10">
        <v>100</v>
      </c>
      <c r="AT11" s="10">
        <v>66.666666666666657</v>
      </c>
      <c r="AU11" s="10">
        <v>100</v>
      </c>
      <c r="AV11" s="10">
        <v>100</v>
      </c>
      <c r="AW11" s="10">
        <v>66.666666666666657</v>
      </c>
      <c r="AX11" s="10">
        <v>100</v>
      </c>
      <c r="AY11" s="10">
        <v>66.666666666666657</v>
      </c>
      <c r="AZ11" s="10">
        <v>33.333333333333329</v>
      </c>
      <c r="BA11" s="10">
        <v>100</v>
      </c>
      <c r="BB11" s="10">
        <v>66.666666666666657</v>
      </c>
      <c r="BC11" s="10">
        <v>66.666666666666657</v>
      </c>
      <c r="BD11" s="10">
        <v>100</v>
      </c>
      <c r="BE11" s="10">
        <v>100</v>
      </c>
      <c r="BF11" s="10">
        <v>100</v>
      </c>
      <c r="BG11" s="11">
        <v>100</v>
      </c>
      <c r="BH11" s="77"/>
      <c r="BI11" s="71"/>
      <c r="BJ11" s="71"/>
      <c r="BK11" s="71"/>
      <c r="BL11" s="71"/>
      <c r="BM11" s="71"/>
      <c r="BN11" s="72"/>
    </row>
    <row r="12" spans="1:66" x14ac:dyDescent="0.2">
      <c r="A12" s="8" t="s">
        <v>172</v>
      </c>
      <c r="B12" s="10">
        <v>100</v>
      </c>
      <c r="C12" s="10">
        <v>33.333333333333329</v>
      </c>
      <c r="D12" s="10">
        <v>100</v>
      </c>
      <c r="E12" s="10" t="s">
        <v>59</v>
      </c>
      <c r="F12" s="10">
        <v>66.666666666666657</v>
      </c>
      <c r="G12" s="10">
        <v>100</v>
      </c>
      <c r="H12" s="10">
        <v>100</v>
      </c>
      <c r="I12" s="10">
        <v>33.333333333333329</v>
      </c>
      <c r="J12" s="10">
        <v>100</v>
      </c>
      <c r="K12" s="10">
        <v>33.333333333333329</v>
      </c>
      <c r="L12" s="10">
        <v>0</v>
      </c>
      <c r="M12" s="10">
        <v>66.666666666666657</v>
      </c>
      <c r="N12" s="10">
        <v>100</v>
      </c>
      <c r="O12" s="10">
        <v>66.666666666666657</v>
      </c>
      <c r="P12" s="10">
        <v>66.666666666666657</v>
      </c>
      <c r="Q12" s="10">
        <v>0</v>
      </c>
      <c r="R12" s="10">
        <v>100</v>
      </c>
      <c r="S12" s="10">
        <v>100</v>
      </c>
      <c r="T12" s="10">
        <v>0</v>
      </c>
      <c r="U12" s="10">
        <v>100</v>
      </c>
      <c r="V12" s="10">
        <v>66.666666666666657</v>
      </c>
      <c r="W12" s="10">
        <v>66.666666666666657</v>
      </c>
      <c r="X12" s="10">
        <v>66.666666666666657</v>
      </c>
      <c r="Y12" s="10">
        <v>100</v>
      </c>
      <c r="Z12" s="10">
        <v>33.333333333333329</v>
      </c>
      <c r="AA12" s="10">
        <v>100</v>
      </c>
      <c r="AB12" s="10">
        <v>66.666666666666657</v>
      </c>
      <c r="AC12" s="10">
        <v>100</v>
      </c>
      <c r="AD12" s="10">
        <v>33.333333333333329</v>
      </c>
      <c r="AE12" s="10">
        <v>33.333333333333329</v>
      </c>
      <c r="AF12" s="10">
        <v>33.333333333333329</v>
      </c>
      <c r="AG12" s="10">
        <v>100</v>
      </c>
      <c r="AH12" s="10">
        <v>100</v>
      </c>
      <c r="AI12" s="10">
        <v>33.333333333333329</v>
      </c>
      <c r="AJ12" s="10">
        <v>33.333333333333329</v>
      </c>
      <c r="AK12" s="10">
        <v>0</v>
      </c>
      <c r="AL12" s="10">
        <v>33.333333333333329</v>
      </c>
      <c r="AM12" s="10">
        <v>100</v>
      </c>
      <c r="AN12" s="10">
        <v>33.333333333333329</v>
      </c>
      <c r="AO12" s="10">
        <v>100</v>
      </c>
      <c r="AP12" s="10">
        <v>100</v>
      </c>
      <c r="AQ12" s="10">
        <v>66.666666666666657</v>
      </c>
      <c r="AR12" s="10">
        <v>100</v>
      </c>
      <c r="AS12" s="10">
        <v>0</v>
      </c>
      <c r="AT12" s="10">
        <v>0</v>
      </c>
      <c r="AU12" s="10">
        <v>100</v>
      </c>
      <c r="AV12" s="10">
        <v>100</v>
      </c>
      <c r="AW12" s="10">
        <v>66.666666666666657</v>
      </c>
      <c r="AX12" s="10">
        <v>66.666666666666657</v>
      </c>
      <c r="AY12" s="10">
        <v>100</v>
      </c>
      <c r="AZ12" s="10">
        <v>0</v>
      </c>
      <c r="BA12" s="10">
        <v>100</v>
      </c>
      <c r="BB12" s="10">
        <v>66.666666666666657</v>
      </c>
      <c r="BC12" s="10">
        <v>33.333333333333329</v>
      </c>
      <c r="BD12" s="10">
        <v>66.666666666666657</v>
      </c>
      <c r="BE12" s="10">
        <v>100</v>
      </c>
      <c r="BF12" s="10">
        <v>100</v>
      </c>
      <c r="BG12" s="11">
        <v>33.333333333333329</v>
      </c>
      <c r="BH12" s="77"/>
      <c r="BI12" s="71"/>
      <c r="BJ12" s="71"/>
      <c r="BK12" s="71"/>
      <c r="BL12" s="71"/>
      <c r="BM12" s="71"/>
      <c r="BN12" s="72"/>
    </row>
    <row r="13" spans="1:66" x14ac:dyDescent="0.2">
      <c r="A13" s="8" t="s">
        <v>175</v>
      </c>
      <c r="B13" s="10">
        <v>0</v>
      </c>
      <c r="C13" s="10">
        <v>0</v>
      </c>
      <c r="D13" s="10">
        <v>33.333333333333329</v>
      </c>
      <c r="E13" s="10" t="s">
        <v>59</v>
      </c>
      <c r="F13" s="10">
        <v>0</v>
      </c>
      <c r="G13" s="10">
        <v>0</v>
      </c>
      <c r="H13" s="10">
        <v>100</v>
      </c>
      <c r="I13" s="10">
        <v>0</v>
      </c>
      <c r="J13" s="10">
        <v>100</v>
      </c>
      <c r="K13" s="10" t="s">
        <v>59</v>
      </c>
      <c r="L13" s="10">
        <v>33.333333333333329</v>
      </c>
      <c r="M13" s="10" t="s">
        <v>59</v>
      </c>
      <c r="N13" s="10">
        <v>33.333333333333329</v>
      </c>
      <c r="O13" s="10">
        <v>66.666666666666657</v>
      </c>
      <c r="P13" s="10">
        <v>33.333333333333329</v>
      </c>
      <c r="Q13" s="10">
        <v>0</v>
      </c>
      <c r="R13" s="10">
        <v>0</v>
      </c>
      <c r="S13" s="10">
        <v>0</v>
      </c>
      <c r="T13" s="10">
        <v>0</v>
      </c>
      <c r="U13" s="10" t="s">
        <v>59</v>
      </c>
      <c r="V13" s="10" t="s">
        <v>59</v>
      </c>
      <c r="W13" s="10" t="s">
        <v>59</v>
      </c>
      <c r="X13" s="10">
        <v>66.666666666666657</v>
      </c>
      <c r="Y13" s="10">
        <v>0</v>
      </c>
      <c r="Z13" s="10">
        <v>0</v>
      </c>
      <c r="AA13" s="10">
        <v>100</v>
      </c>
      <c r="AB13" s="10">
        <v>0</v>
      </c>
      <c r="AC13" s="10">
        <v>0</v>
      </c>
      <c r="AD13" s="10" t="s">
        <v>59</v>
      </c>
      <c r="AE13" s="10">
        <v>0</v>
      </c>
      <c r="AF13" s="10">
        <v>33.333333333333329</v>
      </c>
      <c r="AG13" s="10">
        <v>100</v>
      </c>
      <c r="AH13" s="10">
        <v>0</v>
      </c>
      <c r="AI13" s="10">
        <v>33.333333333333329</v>
      </c>
      <c r="AJ13" s="10">
        <v>100</v>
      </c>
      <c r="AK13" s="10">
        <v>0</v>
      </c>
      <c r="AL13" s="10">
        <v>0</v>
      </c>
      <c r="AM13" s="10">
        <v>100</v>
      </c>
      <c r="AN13" s="10">
        <v>100</v>
      </c>
      <c r="AO13" s="10" t="s">
        <v>59</v>
      </c>
      <c r="AP13" s="10">
        <v>0</v>
      </c>
      <c r="AQ13" s="10">
        <v>0</v>
      </c>
      <c r="AR13" s="10">
        <v>0</v>
      </c>
      <c r="AS13" s="10">
        <v>0</v>
      </c>
      <c r="AT13" s="10" t="s">
        <v>59</v>
      </c>
      <c r="AU13" s="10" t="s">
        <v>59</v>
      </c>
      <c r="AV13" s="10">
        <v>0</v>
      </c>
      <c r="AW13" s="10">
        <v>0</v>
      </c>
      <c r="AX13" s="10">
        <v>100</v>
      </c>
      <c r="AY13" s="10">
        <v>33.333333333333329</v>
      </c>
      <c r="AZ13" s="10">
        <v>0</v>
      </c>
      <c r="BA13" s="10" t="s">
        <v>59</v>
      </c>
      <c r="BB13" s="10" t="s">
        <v>59</v>
      </c>
      <c r="BC13" s="10">
        <v>66.666666666666657</v>
      </c>
      <c r="BD13" s="10">
        <v>66.666666666666657</v>
      </c>
      <c r="BE13" s="10">
        <v>100</v>
      </c>
      <c r="BF13" s="10">
        <v>0</v>
      </c>
      <c r="BG13" s="11">
        <v>0</v>
      </c>
      <c r="BH13" s="77"/>
      <c r="BI13" s="71"/>
      <c r="BJ13" s="71"/>
      <c r="BK13" s="71"/>
      <c r="BL13" s="71"/>
      <c r="BM13" s="71"/>
      <c r="BN13" s="72"/>
    </row>
    <row r="14" spans="1:66" x14ac:dyDescent="0.2">
      <c r="A14" s="8" t="s">
        <v>179</v>
      </c>
      <c r="B14" s="10" t="s">
        <v>59</v>
      </c>
      <c r="C14" s="10">
        <v>0</v>
      </c>
      <c r="D14" s="10">
        <v>0</v>
      </c>
      <c r="E14" s="10" t="s">
        <v>59</v>
      </c>
      <c r="F14" s="10">
        <v>33.333333333333329</v>
      </c>
      <c r="G14" s="10">
        <v>66.666666666666657</v>
      </c>
      <c r="H14" s="10" t="s">
        <v>59</v>
      </c>
      <c r="I14" s="10">
        <v>100</v>
      </c>
      <c r="J14" s="10" t="s">
        <v>59</v>
      </c>
      <c r="K14" s="10" t="s">
        <v>59</v>
      </c>
      <c r="L14" s="10" t="s">
        <v>59</v>
      </c>
      <c r="M14" s="10">
        <v>33.333333333333329</v>
      </c>
      <c r="N14" s="10">
        <v>100</v>
      </c>
      <c r="O14" s="10" t="s">
        <v>59</v>
      </c>
      <c r="P14" s="10">
        <v>100</v>
      </c>
      <c r="Q14" s="10" t="s">
        <v>59</v>
      </c>
      <c r="R14" s="10" t="s">
        <v>59</v>
      </c>
      <c r="S14" s="10" t="s">
        <v>59</v>
      </c>
      <c r="T14" s="10">
        <v>0</v>
      </c>
      <c r="U14" s="10">
        <v>0</v>
      </c>
      <c r="V14" s="10" t="s">
        <v>59</v>
      </c>
      <c r="W14" s="10">
        <v>66.666666666666657</v>
      </c>
      <c r="X14" s="10" t="s">
        <v>59</v>
      </c>
      <c r="Y14" s="10" t="s">
        <v>59</v>
      </c>
      <c r="Z14" s="10">
        <v>33.333333333333329</v>
      </c>
      <c r="AA14" s="10" t="s">
        <v>59</v>
      </c>
      <c r="AB14" s="10">
        <v>66.666666666666657</v>
      </c>
      <c r="AC14" s="10">
        <v>0</v>
      </c>
      <c r="AD14" s="10" t="s">
        <v>59</v>
      </c>
      <c r="AE14" s="10">
        <v>0</v>
      </c>
      <c r="AF14" s="10">
        <v>0</v>
      </c>
      <c r="AG14" s="10">
        <v>66.666666666666657</v>
      </c>
      <c r="AH14" s="10" t="s">
        <v>59</v>
      </c>
      <c r="AI14" s="10" t="s">
        <v>59</v>
      </c>
      <c r="AJ14" s="10" t="s">
        <v>59</v>
      </c>
      <c r="AK14" s="10" t="s">
        <v>59</v>
      </c>
      <c r="AL14" s="10">
        <v>66.666666666666657</v>
      </c>
      <c r="AM14" s="10">
        <v>100</v>
      </c>
      <c r="AN14" s="10" t="s">
        <v>59</v>
      </c>
      <c r="AO14" s="10" t="s">
        <v>59</v>
      </c>
      <c r="AP14" s="10" t="s">
        <v>59</v>
      </c>
      <c r="AQ14" s="10">
        <v>0</v>
      </c>
      <c r="AR14" s="10">
        <v>100</v>
      </c>
      <c r="AS14" s="10">
        <v>0</v>
      </c>
      <c r="AT14" s="10" t="s">
        <v>59</v>
      </c>
      <c r="AU14" s="10" t="s">
        <v>59</v>
      </c>
      <c r="AV14" s="10" t="s">
        <v>59</v>
      </c>
      <c r="AW14" s="10" t="s">
        <v>59</v>
      </c>
      <c r="AX14" s="10">
        <v>100</v>
      </c>
      <c r="AY14" s="10">
        <v>100</v>
      </c>
      <c r="AZ14" s="10" t="s">
        <v>59</v>
      </c>
      <c r="BA14" s="10" t="s">
        <v>59</v>
      </c>
      <c r="BB14" s="10">
        <v>100</v>
      </c>
      <c r="BC14" s="10">
        <v>33.333333333333329</v>
      </c>
      <c r="BD14" s="10" t="s">
        <v>59</v>
      </c>
      <c r="BE14" s="10" t="s">
        <v>59</v>
      </c>
      <c r="BF14" s="10" t="s">
        <v>59</v>
      </c>
      <c r="BG14" s="11" t="s">
        <v>59</v>
      </c>
      <c r="BH14" s="77"/>
      <c r="BI14" s="71"/>
      <c r="BJ14" s="71"/>
      <c r="BK14" s="71"/>
      <c r="BL14" s="71"/>
      <c r="BM14" s="71"/>
      <c r="BN14" s="72"/>
    </row>
    <row r="15" spans="1:66" x14ac:dyDescent="0.2">
      <c r="A15" s="8" t="s">
        <v>182</v>
      </c>
      <c r="B15" s="10" t="s">
        <v>59</v>
      </c>
      <c r="C15" s="10">
        <v>100</v>
      </c>
      <c r="D15" s="10">
        <v>100</v>
      </c>
      <c r="E15" s="10">
        <v>100</v>
      </c>
      <c r="F15" s="10">
        <v>0</v>
      </c>
      <c r="G15" s="10">
        <v>100</v>
      </c>
      <c r="H15" s="10">
        <v>100</v>
      </c>
      <c r="I15" s="10">
        <v>100</v>
      </c>
      <c r="J15" s="10">
        <v>100</v>
      </c>
      <c r="K15" s="10">
        <v>100</v>
      </c>
      <c r="L15" s="10">
        <v>100</v>
      </c>
      <c r="M15" s="10">
        <v>100</v>
      </c>
      <c r="N15" s="10">
        <v>100</v>
      </c>
      <c r="O15" s="10">
        <v>0</v>
      </c>
      <c r="P15" s="10">
        <v>0</v>
      </c>
      <c r="Q15" s="10">
        <v>0</v>
      </c>
      <c r="R15" s="10">
        <v>0</v>
      </c>
      <c r="S15" s="10">
        <v>100</v>
      </c>
      <c r="T15" s="10">
        <v>0</v>
      </c>
      <c r="U15" s="10">
        <v>100</v>
      </c>
      <c r="V15" s="10">
        <v>100</v>
      </c>
      <c r="W15" s="10">
        <v>100</v>
      </c>
      <c r="X15" s="10">
        <v>0</v>
      </c>
      <c r="Y15" s="10">
        <v>100</v>
      </c>
      <c r="Z15" s="10">
        <v>100</v>
      </c>
      <c r="AA15" s="10">
        <v>100</v>
      </c>
      <c r="AB15" s="10">
        <v>100</v>
      </c>
      <c r="AC15" s="10">
        <v>100</v>
      </c>
      <c r="AD15" s="10">
        <v>100</v>
      </c>
      <c r="AE15" s="10">
        <v>100</v>
      </c>
      <c r="AF15" s="10">
        <v>100</v>
      </c>
      <c r="AG15" s="10">
        <v>100</v>
      </c>
      <c r="AH15" s="10">
        <v>100</v>
      </c>
      <c r="AI15" s="10">
        <v>0</v>
      </c>
      <c r="AJ15" s="10">
        <v>100</v>
      </c>
      <c r="AK15" s="10" t="s">
        <v>59</v>
      </c>
      <c r="AL15" s="10">
        <v>0</v>
      </c>
      <c r="AM15" s="10">
        <v>100</v>
      </c>
      <c r="AN15" s="10">
        <v>100</v>
      </c>
      <c r="AO15" s="10">
        <v>0</v>
      </c>
      <c r="AP15" s="10">
        <v>0</v>
      </c>
      <c r="AQ15" s="10">
        <v>100</v>
      </c>
      <c r="AR15" s="10">
        <v>100</v>
      </c>
      <c r="AS15" s="10">
        <v>100</v>
      </c>
      <c r="AT15" s="10">
        <v>0</v>
      </c>
      <c r="AU15" s="10">
        <v>0</v>
      </c>
      <c r="AV15" s="10">
        <v>100</v>
      </c>
      <c r="AW15" s="10">
        <v>0</v>
      </c>
      <c r="AX15" s="10">
        <v>100</v>
      </c>
      <c r="AY15" s="10">
        <v>100</v>
      </c>
      <c r="AZ15" s="10">
        <v>0</v>
      </c>
      <c r="BA15" s="10">
        <v>100</v>
      </c>
      <c r="BB15" s="10">
        <v>100</v>
      </c>
      <c r="BC15" s="10">
        <v>100</v>
      </c>
      <c r="BD15" s="10">
        <v>100</v>
      </c>
      <c r="BE15" s="10">
        <v>100</v>
      </c>
      <c r="BF15" s="10">
        <v>0</v>
      </c>
      <c r="BG15" s="11">
        <v>100</v>
      </c>
      <c r="BH15" s="77"/>
      <c r="BI15" s="71"/>
      <c r="BJ15" s="71"/>
      <c r="BK15" s="71"/>
      <c r="BL15" s="71"/>
      <c r="BM15" s="71"/>
      <c r="BN15" s="72"/>
    </row>
    <row r="16" spans="1:66" x14ac:dyDescent="0.2">
      <c r="A16" s="8" t="s">
        <v>185</v>
      </c>
      <c r="B16" s="10">
        <v>0</v>
      </c>
      <c r="C16" s="10">
        <v>100</v>
      </c>
      <c r="D16" s="10">
        <v>100</v>
      </c>
      <c r="E16" s="10" t="s">
        <v>59</v>
      </c>
      <c r="F16" s="10">
        <v>100</v>
      </c>
      <c r="G16" s="10">
        <v>0</v>
      </c>
      <c r="H16" s="10">
        <v>100</v>
      </c>
      <c r="I16" s="10">
        <v>0</v>
      </c>
      <c r="J16" s="10">
        <v>100</v>
      </c>
      <c r="K16" s="10" t="s">
        <v>59</v>
      </c>
      <c r="L16" s="10">
        <v>100</v>
      </c>
      <c r="M16" s="10" t="s">
        <v>59</v>
      </c>
      <c r="N16" s="10">
        <v>100</v>
      </c>
      <c r="O16" s="10">
        <v>100</v>
      </c>
      <c r="P16" s="10">
        <v>100</v>
      </c>
      <c r="Q16" s="10">
        <v>0</v>
      </c>
      <c r="R16" s="10">
        <v>100</v>
      </c>
      <c r="S16" s="10">
        <v>0</v>
      </c>
      <c r="T16" s="10">
        <v>100</v>
      </c>
      <c r="U16" s="10" t="s">
        <v>59</v>
      </c>
      <c r="V16" s="10" t="s">
        <v>59</v>
      </c>
      <c r="W16" s="10" t="s">
        <v>59</v>
      </c>
      <c r="X16" s="10">
        <v>100</v>
      </c>
      <c r="Y16" s="10">
        <v>100</v>
      </c>
      <c r="Z16" s="10">
        <v>0</v>
      </c>
      <c r="AA16" s="10">
        <v>0</v>
      </c>
      <c r="AB16" s="10">
        <v>100</v>
      </c>
      <c r="AC16" s="10">
        <v>0</v>
      </c>
      <c r="AD16" s="10" t="s">
        <v>59</v>
      </c>
      <c r="AE16" s="10">
        <v>0</v>
      </c>
      <c r="AF16" s="10">
        <v>100</v>
      </c>
      <c r="AG16" s="10">
        <v>100</v>
      </c>
      <c r="AH16" s="10">
        <v>100</v>
      </c>
      <c r="AI16" s="10">
        <v>100</v>
      </c>
      <c r="AJ16" s="10">
        <v>0</v>
      </c>
      <c r="AK16" s="10">
        <v>0</v>
      </c>
      <c r="AL16" s="10">
        <v>100</v>
      </c>
      <c r="AM16" s="10">
        <v>100</v>
      </c>
      <c r="AN16" s="10">
        <v>100</v>
      </c>
      <c r="AO16" s="10" t="s">
        <v>59</v>
      </c>
      <c r="AP16" s="10">
        <v>100</v>
      </c>
      <c r="AQ16" s="10">
        <v>0</v>
      </c>
      <c r="AR16" s="10">
        <v>100</v>
      </c>
      <c r="AS16" s="10">
        <v>0</v>
      </c>
      <c r="AT16" s="10" t="s">
        <v>59</v>
      </c>
      <c r="AU16" s="10" t="s">
        <v>59</v>
      </c>
      <c r="AV16" s="10">
        <v>100</v>
      </c>
      <c r="AW16" s="10">
        <v>0</v>
      </c>
      <c r="AX16" s="10" t="s">
        <v>59</v>
      </c>
      <c r="AY16" s="10">
        <v>0</v>
      </c>
      <c r="AZ16" s="10">
        <v>0</v>
      </c>
      <c r="BA16" s="10" t="s">
        <v>59</v>
      </c>
      <c r="BB16" s="10" t="s">
        <v>59</v>
      </c>
      <c r="BC16" s="10">
        <v>100</v>
      </c>
      <c r="BD16" s="10">
        <v>100</v>
      </c>
      <c r="BE16" s="10">
        <v>0</v>
      </c>
      <c r="BF16" s="10">
        <v>100</v>
      </c>
      <c r="BG16" s="11">
        <v>0</v>
      </c>
      <c r="BH16" s="77"/>
      <c r="BI16" s="71"/>
      <c r="BJ16" s="71"/>
      <c r="BK16" s="71"/>
      <c r="BL16" s="71"/>
      <c r="BM16" s="71"/>
      <c r="BN16" s="72"/>
    </row>
    <row r="17" spans="1:66" x14ac:dyDescent="0.2">
      <c r="A17" s="8" t="s">
        <v>188</v>
      </c>
      <c r="B17" s="10" t="s">
        <v>59</v>
      </c>
      <c r="C17" s="10">
        <v>0</v>
      </c>
      <c r="D17" s="10">
        <v>100</v>
      </c>
      <c r="E17" s="10" t="s">
        <v>59</v>
      </c>
      <c r="F17" s="10">
        <v>0</v>
      </c>
      <c r="G17" s="10">
        <v>100</v>
      </c>
      <c r="H17" s="10" t="s">
        <v>59</v>
      </c>
      <c r="I17" s="10">
        <v>100</v>
      </c>
      <c r="J17" s="10" t="s">
        <v>59</v>
      </c>
      <c r="K17" s="10" t="s">
        <v>59</v>
      </c>
      <c r="L17" s="10" t="s">
        <v>59</v>
      </c>
      <c r="M17" s="10">
        <v>0</v>
      </c>
      <c r="N17" s="10">
        <v>100</v>
      </c>
      <c r="O17" s="10" t="s">
        <v>59</v>
      </c>
      <c r="P17" s="10" t="s">
        <v>59</v>
      </c>
      <c r="Q17" s="10" t="s">
        <v>59</v>
      </c>
      <c r="R17" s="10" t="s">
        <v>59</v>
      </c>
      <c r="S17" s="10" t="s">
        <v>59</v>
      </c>
      <c r="T17" s="10">
        <v>0</v>
      </c>
      <c r="U17" s="10">
        <v>100</v>
      </c>
      <c r="V17" s="10" t="s">
        <v>59</v>
      </c>
      <c r="W17" s="10" t="s">
        <v>59</v>
      </c>
      <c r="X17" s="10" t="s">
        <v>59</v>
      </c>
      <c r="Y17" s="10" t="s">
        <v>59</v>
      </c>
      <c r="Z17" s="10">
        <v>100</v>
      </c>
      <c r="AA17" s="10" t="s">
        <v>59</v>
      </c>
      <c r="AB17" s="10">
        <v>0</v>
      </c>
      <c r="AC17" s="10">
        <v>0</v>
      </c>
      <c r="AD17" s="10" t="s">
        <v>59</v>
      </c>
      <c r="AE17" s="10">
        <v>0</v>
      </c>
      <c r="AF17" s="10">
        <v>100</v>
      </c>
      <c r="AG17" s="10">
        <v>100</v>
      </c>
      <c r="AH17" s="10" t="s">
        <v>59</v>
      </c>
      <c r="AI17" s="10" t="s">
        <v>59</v>
      </c>
      <c r="AJ17" s="10" t="s">
        <v>59</v>
      </c>
      <c r="AK17" s="10" t="s">
        <v>59</v>
      </c>
      <c r="AL17" s="10">
        <v>0</v>
      </c>
      <c r="AM17" s="10">
        <v>100</v>
      </c>
      <c r="AN17" s="10" t="s">
        <v>59</v>
      </c>
      <c r="AO17" s="10" t="s">
        <v>59</v>
      </c>
      <c r="AP17" s="10" t="s">
        <v>59</v>
      </c>
      <c r="AQ17" s="10">
        <v>0</v>
      </c>
      <c r="AR17" s="10">
        <v>0</v>
      </c>
      <c r="AS17" s="10">
        <v>0</v>
      </c>
      <c r="AT17" s="10" t="s">
        <v>59</v>
      </c>
      <c r="AU17" s="10" t="s">
        <v>59</v>
      </c>
      <c r="AV17" s="10" t="s">
        <v>59</v>
      </c>
      <c r="AW17" s="10" t="s">
        <v>59</v>
      </c>
      <c r="AX17" s="10">
        <v>100</v>
      </c>
      <c r="AY17" s="10">
        <v>100</v>
      </c>
      <c r="AZ17" s="10" t="s">
        <v>59</v>
      </c>
      <c r="BA17" s="10" t="s">
        <v>59</v>
      </c>
      <c r="BB17" s="10" t="s">
        <v>59</v>
      </c>
      <c r="BC17" s="10">
        <v>100</v>
      </c>
      <c r="BD17" s="10" t="s">
        <v>59</v>
      </c>
      <c r="BE17" s="10" t="s">
        <v>59</v>
      </c>
      <c r="BF17" s="10" t="s">
        <v>59</v>
      </c>
      <c r="BG17" s="11" t="s">
        <v>59</v>
      </c>
      <c r="BH17" s="77"/>
      <c r="BI17" s="71"/>
      <c r="BJ17" s="71"/>
      <c r="BK17" s="71"/>
      <c r="BL17" s="71"/>
      <c r="BM17" s="71"/>
      <c r="BN17" s="72"/>
    </row>
    <row r="18" spans="1:66" x14ac:dyDescent="0.2">
      <c r="A18" s="8" t="s">
        <v>192</v>
      </c>
      <c r="B18" s="10" t="s">
        <v>59</v>
      </c>
      <c r="C18" s="10">
        <v>0</v>
      </c>
      <c r="D18" s="10">
        <v>0</v>
      </c>
      <c r="E18" s="10" t="s">
        <v>59</v>
      </c>
      <c r="F18" s="10">
        <v>100</v>
      </c>
      <c r="G18" s="10">
        <v>100</v>
      </c>
      <c r="H18" s="10" t="s">
        <v>59</v>
      </c>
      <c r="I18" s="10">
        <v>100</v>
      </c>
      <c r="J18" s="10" t="s">
        <v>59</v>
      </c>
      <c r="K18" s="10" t="s">
        <v>59</v>
      </c>
      <c r="L18" s="10" t="s">
        <v>59</v>
      </c>
      <c r="M18" s="10">
        <v>100</v>
      </c>
      <c r="N18" s="10">
        <v>100</v>
      </c>
      <c r="O18" s="10" t="s">
        <v>59</v>
      </c>
      <c r="P18" s="10" t="s">
        <v>59</v>
      </c>
      <c r="Q18" s="10" t="s">
        <v>59</v>
      </c>
      <c r="R18" s="10" t="s">
        <v>59</v>
      </c>
      <c r="S18" s="10" t="s">
        <v>59</v>
      </c>
      <c r="T18" s="10">
        <v>0</v>
      </c>
      <c r="U18" s="10">
        <v>0</v>
      </c>
      <c r="V18" s="10" t="s">
        <v>59</v>
      </c>
      <c r="W18" s="10" t="s">
        <v>59</v>
      </c>
      <c r="X18" s="10" t="s">
        <v>59</v>
      </c>
      <c r="Y18" s="10" t="s">
        <v>59</v>
      </c>
      <c r="Z18" s="10">
        <v>100</v>
      </c>
      <c r="AA18" s="10" t="s">
        <v>59</v>
      </c>
      <c r="AB18" s="10">
        <v>100</v>
      </c>
      <c r="AC18" s="10">
        <v>0</v>
      </c>
      <c r="AD18" s="10" t="s">
        <v>59</v>
      </c>
      <c r="AE18" s="10">
        <v>0</v>
      </c>
      <c r="AF18" s="10">
        <v>100</v>
      </c>
      <c r="AG18" s="10">
        <v>100</v>
      </c>
      <c r="AH18" s="10" t="s">
        <v>59</v>
      </c>
      <c r="AI18" s="10" t="s">
        <v>59</v>
      </c>
      <c r="AJ18" s="10" t="s">
        <v>59</v>
      </c>
      <c r="AK18" s="10" t="s">
        <v>59</v>
      </c>
      <c r="AL18" s="10">
        <v>0</v>
      </c>
      <c r="AM18" s="10">
        <v>100</v>
      </c>
      <c r="AN18" s="10" t="s">
        <v>59</v>
      </c>
      <c r="AO18" s="10" t="s">
        <v>59</v>
      </c>
      <c r="AP18" s="10" t="s">
        <v>59</v>
      </c>
      <c r="AQ18" s="10">
        <v>0</v>
      </c>
      <c r="AR18" s="10">
        <v>0</v>
      </c>
      <c r="AS18" s="10">
        <v>0</v>
      </c>
      <c r="AT18" s="10" t="s">
        <v>59</v>
      </c>
      <c r="AU18" s="10" t="s">
        <v>59</v>
      </c>
      <c r="AV18" s="10" t="s">
        <v>59</v>
      </c>
      <c r="AW18" s="10" t="s">
        <v>59</v>
      </c>
      <c r="AX18" s="10">
        <v>100</v>
      </c>
      <c r="AY18" s="10">
        <v>100</v>
      </c>
      <c r="AZ18" s="10" t="s">
        <v>59</v>
      </c>
      <c r="BA18" s="10" t="s">
        <v>59</v>
      </c>
      <c r="BB18" s="10" t="s">
        <v>59</v>
      </c>
      <c r="BC18" s="10">
        <v>0</v>
      </c>
      <c r="BD18" s="10" t="s">
        <v>59</v>
      </c>
      <c r="BE18" s="10" t="s">
        <v>59</v>
      </c>
      <c r="BF18" s="10" t="s">
        <v>59</v>
      </c>
      <c r="BG18" s="11" t="s">
        <v>59</v>
      </c>
      <c r="BH18" s="77"/>
      <c r="BI18" s="71"/>
      <c r="BJ18" s="71"/>
      <c r="BK18" s="71"/>
      <c r="BL18" s="71"/>
      <c r="BM18" s="71"/>
      <c r="BN18" s="72"/>
    </row>
    <row r="19" spans="1:66" x14ac:dyDescent="0.2">
      <c r="A19" s="8" t="s">
        <v>195</v>
      </c>
      <c r="B19" s="10" t="s">
        <v>59</v>
      </c>
      <c r="C19" s="10">
        <v>100</v>
      </c>
      <c r="D19" s="10">
        <v>100</v>
      </c>
      <c r="E19" s="10">
        <v>100</v>
      </c>
      <c r="F19" s="10" t="s">
        <v>59</v>
      </c>
      <c r="G19" s="10" t="s">
        <v>59</v>
      </c>
      <c r="H19" s="10">
        <v>100</v>
      </c>
      <c r="I19" s="10">
        <v>100</v>
      </c>
      <c r="J19" s="10">
        <v>100</v>
      </c>
      <c r="K19" s="10" t="s">
        <v>59</v>
      </c>
      <c r="L19" s="10" t="s">
        <v>59</v>
      </c>
      <c r="M19" s="10" t="s">
        <v>59</v>
      </c>
      <c r="N19" s="10" t="s">
        <v>59</v>
      </c>
      <c r="O19" s="10">
        <v>0</v>
      </c>
      <c r="P19" s="10">
        <v>100</v>
      </c>
      <c r="Q19" s="10">
        <v>100</v>
      </c>
      <c r="R19" s="10">
        <v>100</v>
      </c>
      <c r="S19" s="10" t="s">
        <v>59</v>
      </c>
      <c r="T19" s="10">
        <v>0</v>
      </c>
      <c r="U19" s="10" t="s">
        <v>59</v>
      </c>
      <c r="V19" s="10">
        <v>100</v>
      </c>
      <c r="W19" s="10" t="s">
        <v>59</v>
      </c>
      <c r="X19" s="10" t="s">
        <v>59</v>
      </c>
      <c r="Y19" s="10">
        <v>100</v>
      </c>
      <c r="Z19" s="10">
        <v>0</v>
      </c>
      <c r="AA19" s="10" t="s">
        <v>59</v>
      </c>
      <c r="AB19" s="10">
        <v>0</v>
      </c>
      <c r="AC19" s="10" t="s">
        <v>59</v>
      </c>
      <c r="AD19" s="10">
        <v>100</v>
      </c>
      <c r="AE19" s="10" t="s">
        <v>59</v>
      </c>
      <c r="AF19" s="10">
        <v>0</v>
      </c>
      <c r="AG19" s="10">
        <v>100</v>
      </c>
      <c r="AH19" s="10">
        <v>100</v>
      </c>
      <c r="AI19" s="10" t="s">
        <v>59</v>
      </c>
      <c r="AJ19" s="10" t="s">
        <v>59</v>
      </c>
      <c r="AK19" s="10" t="s">
        <v>59</v>
      </c>
      <c r="AL19" s="10">
        <v>100</v>
      </c>
      <c r="AM19" s="10" t="s">
        <v>59</v>
      </c>
      <c r="AN19" s="10">
        <v>0</v>
      </c>
      <c r="AO19" s="10">
        <v>100</v>
      </c>
      <c r="AP19" s="10">
        <v>100</v>
      </c>
      <c r="AQ19" s="10" t="s">
        <v>59</v>
      </c>
      <c r="AR19" s="10">
        <v>100</v>
      </c>
      <c r="AS19" s="10" t="s">
        <v>59</v>
      </c>
      <c r="AT19" s="10" t="s">
        <v>59</v>
      </c>
      <c r="AU19" s="10" t="s">
        <v>59</v>
      </c>
      <c r="AV19" s="10">
        <v>100</v>
      </c>
      <c r="AW19" s="10" t="s">
        <v>59</v>
      </c>
      <c r="AX19" s="10" t="s">
        <v>59</v>
      </c>
      <c r="AY19" s="10" t="s">
        <v>59</v>
      </c>
      <c r="AZ19" s="10" t="s">
        <v>59</v>
      </c>
      <c r="BA19" s="10" t="s">
        <v>59</v>
      </c>
      <c r="BB19" s="10">
        <v>100</v>
      </c>
      <c r="BC19" s="10">
        <v>100</v>
      </c>
      <c r="BD19" s="10" t="s">
        <v>59</v>
      </c>
      <c r="BE19" s="10">
        <v>0</v>
      </c>
      <c r="BF19" s="10" t="s">
        <v>59</v>
      </c>
      <c r="BG19" s="11" t="s">
        <v>59</v>
      </c>
      <c r="BH19" s="77"/>
      <c r="BI19" s="71"/>
      <c r="BJ19" s="71"/>
      <c r="BK19" s="71"/>
      <c r="BL19" s="71"/>
      <c r="BM19" s="71"/>
      <c r="BN19" s="72"/>
    </row>
    <row r="20" spans="1:66" x14ac:dyDescent="0.2">
      <c r="A20" s="8" t="s">
        <v>198</v>
      </c>
      <c r="B20" s="10">
        <v>66.666666666666657</v>
      </c>
      <c r="C20" s="10">
        <v>100</v>
      </c>
      <c r="D20" s="10">
        <v>66.666666666666657</v>
      </c>
      <c r="E20" s="10">
        <v>100</v>
      </c>
      <c r="F20" s="10">
        <v>0</v>
      </c>
      <c r="G20" s="10">
        <v>33.333333333333329</v>
      </c>
      <c r="H20" s="10">
        <v>0</v>
      </c>
      <c r="I20" s="10">
        <v>66.666666666666657</v>
      </c>
      <c r="J20" s="10">
        <v>100</v>
      </c>
      <c r="K20" s="10">
        <v>33.333333333333329</v>
      </c>
      <c r="L20" s="10">
        <v>33.333333333333329</v>
      </c>
      <c r="M20" s="10">
        <v>100</v>
      </c>
      <c r="N20" s="10">
        <v>66.666666666666657</v>
      </c>
      <c r="O20" s="10">
        <v>33.333333333333329</v>
      </c>
      <c r="P20" s="10">
        <v>100</v>
      </c>
      <c r="Q20" s="10">
        <v>100</v>
      </c>
      <c r="R20" s="10">
        <v>100</v>
      </c>
      <c r="S20" s="10">
        <v>100</v>
      </c>
      <c r="T20" s="10">
        <v>66.666666666666657</v>
      </c>
      <c r="U20" s="10">
        <v>66.666666666666657</v>
      </c>
      <c r="V20" s="10">
        <v>66.666666666666657</v>
      </c>
      <c r="W20" s="10">
        <v>100</v>
      </c>
      <c r="X20" s="10">
        <v>100</v>
      </c>
      <c r="Y20" s="10">
        <v>33.333333333333329</v>
      </c>
      <c r="Z20" s="10">
        <v>33.333333333333329</v>
      </c>
      <c r="AA20" s="10">
        <v>100</v>
      </c>
      <c r="AB20" s="10">
        <v>33.333333333333329</v>
      </c>
      <c r="AC20" s="10">
        <v>100</v>
      </c>
      <c r="AD20" s="10">
        <v>33.333333333333329</v>
      </c>
      <c r="AE20" s="10">
        <v>33.333333333333329</v>
      </c>
      <c r="AF20" s="10">
        <v>66.666666666666657</v>
      </c>
      <c r="AG20" s="10">
        <v>33.333333333333329</v>
      </c>
      <c r="AH20" s="10">
        <v>100</v>
      </c>
      <c r="AI20" s="10" t="s">
        <v>59</v>
      </c>
      <c r="AJ20" s="10">
        <v>33.333333333333329</v>
      </c>
      <c r="AK20" s="10">
        <v>0</v>
      </c>
      <c r="AL20" s="10">
        <v>33.333333333333329</v>
      </c>
      <c r="AM20" s="10">
        <v>100</v>
      </c>
      <c r="AN20" s="10">
        <v>66.666666666666657</v>
      </c>
      <c r="AO20" s="10">
        <v>66.666666666666657</v>
      </c>
      <c r="AP20" s="10">
        <v>100</v>
      </c>
      <c r="AQ20" s="10">
        <v>0</v>
      </c>
      <c r="AR20" s="10">
        <v>66.666666666666657</v>
      </c>
      <c r="AS20" s="10" t="s">
        <v>59</v>
      </c>
      <c r="AT20" s="10">
        <v>100</v>
      </c>
      <c r="AU20" s="10">
        <v>100</v>
      </c>
      <c r="AV20" s="10">
        <v>0</v>
      </c>
      <c r="AW20" s="10">
        <v>33.333333333333329</v>
      </c>
      <c r="AX20" s="10">
        <v>100</v>
      </c>
      <c r="AY20" s="10">
        <v>100</v>
      </c>
      <c r="AZ20" s="10">
        <v>0</v>
      </c>
      <c r="BA20" s="10">
        <v>100</v>
      </c>
      <c r="BB20" s="10">
        <v>100</v>
      </c>
      <c r="BC20" s="10">
        <v>66.666666666666657</v>
      </c>
      <c r="BD20" s="10">
        <v>66.666666666666657</v>
      </c>
      <c r="BE20" s="10">
        <v>100</v>
      </c>
      <c r="BF20" s="10">
        <v>66.666666666666657</v>
      </c>
      <c r="BG20" s="11">
        <v>66.666666666666657</v>
      </c>
      <c r="BH20" s="77"/>
      <c r="BI20" s="71"/>
      <c r="BJ20" s="71"/>
      <c r="BK20" s="71"/>
      <c r="BL20" s="71"/>
      <c r="BM20" s="71"/>
      <c r="BN20" s="72"/>
    </row>
    <row r="21" spans="1:66" x14ac:dyDescent="0.2">
      <c r="A21" s="8" t="s">
        <v>202</v>
      </c>
      <c r="B21" s="10">
        <v>33.333333333333329</v>
      </c>
      <c r="C21" s="10">
        <v>33.333333333333329</v>
      </c>
      <c r="D21" s="10">
        <v>0</v>
      </c>
      <c r="E21" s="10">
        <v>100</v>
      </c>
      <c r="F21" s="10">
        <v>33.333333333333329</v>
      </c>
      <c r="G21" s="10">
        <v>33.333333333333329</v>
      </c>
      <c r="H21" s="10">
        <v>0</v>
      </c>
      <c r="I21" s="10">
        <v>0</v>
      </c>
      <c r="J21" s="10">
        <v>100</v>
      </c>
      <c r="K21" s="10">
        <v>33.333333333333329</v>
      </c>
      <c r="L21" s="10">
        <v>33.333333333333329</v>
      </c>
      <c r="M21" s="10">
        <v>100</v>
      </c>
      <c r="N21" s="10">
        <v>66.666666666666657</v>
      </c>
      <c r="O21" s="10">
        <v>33.333333333333329</v>
      </c>
      <c r="P21" s="10">
        <v>100</v>
      </c>
      <c r="Q21" s="10">
        <v>66.666666666666657</v>
      </c>
      <c r="R21" s="10">
        <v>66.666666666666657</v>
      </c>
      <c r="S21" s="10">
        <v>66.666666666666657</v>
      </c>
      <c r="T21" s="10">
        <v>33.333333333333329</v>
      </c>
      <c r="U21" s="10">
        <v>33.333333333333329</v>
      </c>
      <c r="V21" s="10">
        <v>33.333333333333329</v>
      </c>
      <c r="W21" s="10">
        <v>66.666666666666657</v>
      </c>
      <c r="X21" s="10">
        <v>33.333333333333329</v>
      </c>
      <c r="Y21" s="10">
        <v>66.666666666666657</v>
      </c>
      <c r="Z21" s="10">
        <v>33.333333333333329</v>
      </c>
      <c r="AA21" s="10">
        <v>66.666666666666657</v>
      </c>
      <c r="AB21" s="10">
        <v>33.333333333333329</v>
      </c>
      <c r="AC21" s="10">
        <v>33.333333333333329</v>
      </c>
      <c r="AD21" s="10">
        <v>66.666666666666657</v>
      </c>
      <c r="AE21" s="10">
        <v>66.666666666666657</v>
      </c>
      <c r="AF21" s="10">
        <v>33.333333333333329</v>
      </c>
      <c r="AG21" s="10">
        <v>33.333333333333329</v>
      </c>
      <c r="AH21" s="10">
        <v>33.333333333333329</v>
      </c>
      <c r="AI21" s="10" t="s">
        <v>59</v>
      </c>
      <c r="AJ21" s="10">
        <v>33.333333333333329</v>
      </c>
      <c r="AK21" s="10">
        <v>0</v>
      </c>
      <c r="AL21" s="10">
        <v>66.666666666666657</v>
      </c>
      <c r="AM21" s="10">
        <v>100</v>
      </c>
      <c r="AN21" s="10">
        <v>0</v>
      </c>
      <c r="AO21" s="10">
        <v>66.666666666666657</v>
      </c>
      <c r="AP21" s="10">
        <v>66.666666666666657</v>
      </c>
      <c r="AQ21" s="10">
        <v>33.333333333333329</v>
      </c>
      <c r="AR21" s="10">
        <v>33.333333333333329</v>
      </c>
      <c r="AS21" s="10" t="s">
        <v>59</v>
      </c>
      <c r="AT21" s="10">
        <v>66.666666666666657</v>
      </c>
      <c r="AU21" s="10">
        <v>33.333333333333329</v>
      </c>
      <c r="AV21" s="10">
        <v>0</v>
      </c>
      <c r="AW21" s="10">
        <v>66.666666666666657</v>
      </c>
      <c r="AX21" s="10" t="s">
        <v>59</v>
      </c>
      <c r="AY21" s="10">
        <v>66.666666666666657</v>
      </c>
      <c r="AZ21" s="10">
        <v>0</v>
      </c>
      <c r="BA21" s="10">
        <v>100</v>
      </c>
      <c r="BB21" s="10">
        <v>100</v>
      </c>
      <c r="BC21" s="10">
        <v>66.666666666666657</v>
      </c>
      <c r="BD21" s="10">
        <v>66.666666666666657</v>
      </c>
      <c r="BE21" s="10">
        <v>66.666666666666657</v>
      </c>
      <c r="BF21" s="10">
        <v>33.333333333333329</v>
      </c>
      <c r="BG21" s="11">
        <v>33.333333333333329</v>
      </c>
      <c r="BH21" s="77"/>
      <c r="BI21" s="71"/>
      <c r="BJ21" s="71"/>
      <c r="BK21" s="71"/>
      <c r="BL21" s="71"/>
      <c r="BM21" s="71"/>
      <c r="BN21" s="72"/>
    </row>
    <row r="22" spans="1:66" x14ac:dyDescent="0.2">
      <c r="A22" s="8" t="s">
        <v>205</v>
      </c>
      <c r="B22" s="10">
        <v>33.333333333333329</v>
      </c>
      <c r="C22" s="10">
        <v>0</v>
      </c>
      <c r="D22" s="10">
        <v>0</v>
      </c>
      <c r="E22" s="10">
        <v>100</v>
      </c>
      <c r="F22" s="10">
        <v>33.333333333333329</v>
      </c>
      <c r="G22" s="10">
        <v>33.333333333333329</v>
      </c>
      <c r="H22" s="10">
        <v>33.333333333333329</v>
      </c>
      <c r="I22" s="10">
        <v>0</v>
      </c>
      <c r="J22" s="10">
        <v>0</v>
      </c>
      <c r="K22" s="10">
        <v>0</v>
      </c>
      <c r="L22" s="10">
        <v>0</v>
      </c>
      <c r="M22" s="10">
        <v>100</v>
      </c>
      <c r="N22" s="10">
        <v>0</v>
      </c>
      <c r="O22" s="10">
        <v>0</v>
      </c>
      <c r="P22" s="10">
        <v>33.333333333333329</v>
      </c>
      <c r="Q22" s="10">
        <v>66.666666666666657</v>
      </c>
      <c r="R22" s="10">
        <v>66.666666666666657</v>
      </c>
      <c r="S22" s="10">
        <v>0</v>
      </c>
      <c r="T22" s="10">
        <v>0</v>
      </c>
      <c r="U22" s="10">
        <v>0</v>
      </c>
      <c r="V22" s="10">
        <v>33.333333333333329</v>
      </c>
      <c r="W22" s="10">
        <v>0</v>
      </c>
      <c r="X22" s="10">
        <v>0</v>
      </c>
      <c r="Y22" s="10">
        <v>0</v>
      </c>
      <c r="Z22" s="10">
        <v>0</v>
      </c>
      <c r="AA22" s="10">
        <v>33.333333333333329</v>
      </c>
      <c r="AB22" s="10">
        <v>0</v>
      </c>
      <c r="AC22" s="10">
        <v>0</v>
      </c>
      <c r="AD22" s="10">
        <v>66.666666666666657</v>
      </c>
      <c r="AE22" s="10">
        <v>0</v>
      </c>
      <c r="AF22" s="10">
        <v>0</v>
      </c>
      <c r="AG22" s="10">
        <v>33.333333333333329</v>
      </c>
      <c r="AH22" s="10">
        <v>33.333333333333329</v>
      </c>
      <c r="AI22" s="10">
        <v>0</v>
      </c>
      <c r="AJ22" s="10">
        <v>0</v>
      </c>
      <c r="AK22" s="10">
        <v>0</v>
      </c>
      <c r="AL22" s="10">
        <v>0</v>
      </c>
      <c r="AM22" s="10">
        <v>100</v>
      </c>
      <c r="AN22" s="10">
        <v>33.333333333333329</v>
      </c>
      <c r="AO22" s="10">
        <v>100</v>
      </c>
      <c r="AP22" s="10">
        <v>0</v>
      </c>
      <c r="AQ22" s="10">
        <v>0</v>
      </c>
      <c r="AR22" s="10">
        <v>0</v>
      </c>
      <c r="AS22" s="10">
        <v>0</v>
      </c>
      <c r="AT22" s="10">
        <v>0</v>
      </c>
      <c r="AU22" s="10">
        <v>0</v>
      </c>
      <c r="AV22" s="10">
        <v>0</v>
      </c>
      <c r="AW22" s="10">
        <v>0</v>
      </c>
      <c r="AX22" s="10">
        <v>66.666666666666657</v>
      </c>
      <c r="AY22" s="10">
        <v>0</v>
      </c>
      <c r="AZ22" s="10">
        <v>0</v>
      </c>
      <c r="BA22" s="10">
        <v>100</v>
      </c>
      <c r="BB22" s="10">
        <v>100</v>
      </c>
      <c r="BC22" s="10">
        <v>33.333333333333329</v>
      </c>
      <c r="BD22" s="10">
        <v>0</v>
      </c>
      <c r="BE22" s="10">
        <v>0</v>
      </c>
      <c r="BF22" s="10">
        <v>0</v>
      </c>
      <c r="BG22" s="11">
        <v>0</v>
      </c>
      <c r="BH22" s="77"/>
      <c r="BI22" s="71"/>
      <c r="BJ22" s="71"/>
      <c r="BK22" s="71"/>
      <c r="BL22" s="71"/>
      <c r="BM22" s="71"/>
      <c r="BN22" s="72"/>
    </row>
    <row r="23" spans="1:66" x14ac:dyDescent="0.2">
      <c r="A23" s="8" t="s">
        <v>208</v>
      </c>
      <c r="B23" s="10">
        <v>0</v>
      </c>
      <c r="C23" s="10">
        <v>33.333333333333329</v>
      </c>
      <c r="D23" s="10">
        <v>0</v>
      </c>
      <c r="E23" s="10">
        <v>100</v>
      </c>
      <c r="F23" s="10">
        <v>100</v>
      </c>
      <c r="G23" s="10">
        <v>0</v>
      </c>
      <c r="H23" s="10">
        <v>0</v>
      </c>
      <c r="I23" s="10">
        <v>0</v>
      </c>
      <c r="J23" s="10">
        <v>66.666666666666657</v>
      </c>
      <c r="K23" s="10">
        <v>0</v>
      </c>
      <c r="L23" s="10">
        <v>100</v>
      </c>
      <c r="M23" s="10">
        <v>66.666666666666657</v>
      </c>
      <c r="N23" s="10">
        <v>100</v>
      </c>
      <c r="O23" s="10">
        <v>0</v>
      </c>
      <c r="P23" s="10">
        <v>100</v>
      </c>
      <c r="Q23" s="10">
        <v>0</v>
      </c>
      <c r="R23" s="10">
        <v>33.333333333333329</v>
      </c>
      <c r="S23" s="10">
        <v>0</v>
      </c>
      <c r="T23" s="10">
        <v>0</v>
      </c>
      <c r="U23" s="10">
        <v>0</v>
      </c>
      <c r="V23" s="10">
        <v>0</v>
      </c>
      <c r="W23" s="10">
        <v>66.666666666666657</v>
      </c>
      <c r="X23" s="10">
        <v>0</v>
      </c>
      <c r="Y23" s="10">
        <v>33.333333333333329</v>
      </c>
      <c r="Z23" s="10">
        <v>0</v>
      </c>
      <c r="AA23" s="10">
        <v>100</v>
      </c>
      <c r="AB23" s="10">
        <v>66.666666666666657</v>
      </c>
      <c r="AC23" s="10">
        <v>0</v>
      </c>
      <c r="AD23" s="10">
        <v>0</v>
      </c>
      <c r="AE23" s="10">
        <v>0</v>
      </c>
      <c r="AF23" s="10">
        <v>66.666666666666657</v>
      </c>
      <c r="AG23" s="10">
        <v>100</v>
      </c>
      <c r="AH23" s="10">
        <v>33.333333333333329</v>
      </c>
      <c r="AI23" s="10">
        <v>0</v>
      </c>
      <c r="AJ23" s="10">
        <v>100</v>
      </c>
      <c r="AK23" s="10">
        <v>0</v>
      </c>
      <c r="AL23" s="10">
        <v>0</v>
      </c>
      <c r="AM23" s="10">
        <v>100</v>
      </c>
      <c r="AN23" s="10">
        <v>33.333333333333329</v>
      </c>
      <c r="AO23" s="10">
        <v>100</v>
      </c>
      <c r="AP23" s="10">
        <v>0</v>
      </c>
      <c r="AQ23" s="10">
        <v>0</v>
      </c>
      <c r="AR23" s="10">
        <v>66.666666666666657</v>
      </c>
      <c r="AS23" s="10">
        <v>0</v>
      </c>
      <c r="AT23" s="10">
        <v>33.333333333333329</v>
      </c>
      <c r="AU23" s="10">
        <v>0</v>
      </c>
      <c r="AV23" s="10">
        <v>0</v>
      </c>
      <c r="AW23" s="10">
        <v>66.666666666666657</v>
      </c>
      <c r="AX23" s="10">
        <v>0</v>
      </c>
      <c r="AY23" s="10">
        <v>100</v>
      </c>
      <c r="AZ23" s="10">
        <v>0</v>
      </c>
      <c r="BA23" s="10">
        <v>100</v>
      </c>
      <c r="BB23" s="10">
        <v>100</v>
      </c>
      <c r="BC23" s="10">
        <v>33.333333333333329</v>
      </c>
      <c r="BD23" s="10">
        <v>33.333333333333329</v>
      </c>
      <c r="BE23" s="10">
        <v>0</v>
      </c>
      <c r="BF23" s="10">
        <v>100</v>
      </c>
      <c r="BG23" s="11">
        <v>33.333333333333329</v>
      </c>
      <c r="BH23" s="77"/>
      <c r="BI23" s="71"/>
      <c r="BJ23" s="71"/>
      <c r="BK23" s="71"/>
      <c r="BL23" s="71"/>
      <c r="BM23" s="71"/>
      <c r="BN23" s="72"/>
    </row>
    <row r="24" spans="1:66" x14ac:dyDescent="0.2">
      <c r="A24" s="8" t="s">
        <v>212</v>
      </c>
      <c r="B24" s="10">
        <v>0</v>
      </c>
      <c r="C24" s="10">
        <v>33.333333333333329</v>
      </c>
      <c r="D24" s="10">
        <v>0</v>
      </c>
      <c r="E24" s="10">
        <v>100</v>
      </c>
      <c r="F24" s="10">
        <v>33.333333333333329</v>
      </c>
      <c r="G24" s="10">
        <v>0</v>
      </c>
      <c r="H24" s="10">
        <v>0</v>
      </c>
      <c r="I24" s="10">
        <v>0</v>
      </c>
      <c r="J24" s="10">
        <v>0</v>
      </c>
      <c r="K24" s="10">
        <v>0</v>
      </c>
      <c r="L24" s="10">
        <v>100</v>
      </c>
      <c r="M24" s="10" t="s">
        <v>59</v>
      </c>
      <c r="N24" s="10">
        <v>0</v>
      </c>
      <c r="O24" s="10">
        <v>0</v>
      </c>
      <c r="P24" s="10">
        <v>100</v>
      </c>
      <c r="Q24" s="10">
        <v>0</v>
      </c>
      <c r="R24" s="10">
        <v>0</v>
      </c>
      <c r="S24" s="10">
        <v>0</v>
      </c>
      <c r="T24" s="10">
        <v>0</v>
      </c>
      <c r="U24" s="10" t="s">
        <v>59</v>
      </c>
      <c r="V24" s="10">
        <v>0</v>
      </c>
      <c r="W24" s="10">
        <v>0</v>
      </c>
      <c r="X24" s="10">
        <v>0</v>
      </c>
      <c r="Y24" s="10" t="s">
        <v>59</v>
      </c>
      <c r="Z24" s="10" t="s">
        <v>59</v>
      </c>
      <c r="AA24" s="10">
        <v>0</v>
      </c>
      <c r="AB24" s="10">
        <v>0</v>
      </c>
      <c r="AC24" s="10">
        <v>0</v>
      </c>
      <c r="AD24" s="10">
        <v>0</v>
      </c>
      <c r="AE24" s="10" t="s">
        <v>59</v>
      </c>
      <c r="AF24" s="10">
        <v>0</v>
      </c>
      <c r="AG24" s="10">
        <v>0</v>
      </c>
      <c r="AH24" s="10">
        <v>0</v>
      </c>
      <c r="AI24" s="10">
        <v>0</v>
      </c>
      <c r="AJ24" s="10">
        <v>0</v>
      </c>
      <c r="AK24" s="10">
        <v>0</v>
      </c>
      <c r="AL24" s="10">
        <v>0</v>
      </c>
      <c r="AM24" s="10">
        <v>100</v>
      </c>
      <c r="AN24" s="10" t="s">
        <v>59</v>
      </c>
      <c r="AO24" s="10">
        <v>100</v>
      </c>
      <c r="AP24" s="10">
        <v>0</v>
      </c>
      <c r="AQ24" s="10">
        <v>0</v>
      </c>
      <c r="AR24" s="10">
        <v>0</v>
      </c>
      <c r="AS24" s="10">
        <v>0</v>
      </c>
      <c r="AT24" s="10">
        <v>0</v>
      </c>
      <c r="AU24" s="10" t="s">
        <v>59</v>
      </c>
      <c r="AV24" s="10">
        <v>0</v>
      </c>
      <c r="AW24" s="10" t="s">
        <v>59</v>
      </c>
      <c r="AX24" s="10">
        <v>0</v>
      </c>
      <c r="AY24" s="10">
        <v>100</v>
      </c>
      <c r="AZ24" s="10">
        <v>0</v>
      </c>
      <c r="BA24" s="10" t="s">
        <v>59</v>
      </c>
      <c r="BB24" s="10">
        <v>100</v>
      </c>
      <c r="BC24" s="10">
        <v>0</v>
      </c>
      <c r="BD24" s="10" t="s">
        <v>59</v>
      </c>
      <c r="BE24" s="10">
        <v>33.333333333333329</v>
      </c>
      <c r="BF24" s="10">
        <v>100</v>
      </c>
      <c r="BG24" s="11">
        <v>0</v>
      </c>
      <c r="BH24" s="77"/>
      <c r="BI24" s="71"/>
      <c r="BJ24" s="71"/>
      <c r="BK24" s="71"/>
      <c r="BL24" s="71"/>
      <c r="BM24" s="71"/>
      <c r="BN24" s="72"/>
    </row>
    <row r="25" spans="1:66" x14ac:dyDescent="0.2">
      <c r="A25" s="8" t="s">
        <v>215</v>
      </c>
      <c r="B25" s="10">
        <v>0</v>
      </c>
      <c r="C25" s="10" t="s">
        <v>59</v>
      </c>
      <c r="D25" s="10">
        <v>0</v>
      </c>
      <c r="E25" s="10" t="s">
        <v>59</v>
      </c>
      <c r="F25" s="10" t="s">
        <v>59</v>
      </c>
      <c r="G25" s="10">
        <v>0</v>
      </c>
      <c r="H25" s="10">
        <v>0</v>
      </c>
      <c r="I25" s="10">
        <v>0</v>
      </c>
      <c r="J25" s="10">
        <v>0</v>
      </c>
      <c r="K25" s="10" t="s">
        <v>59</v>
      </c>
      <c r="L25" s="10">
        <v>0</v>
      </c>
      <c r="M25" s="10" t="s">
        <v>59</v>
      </c>
      <c r="N25" s="10">
        <v>100</v>
      </c>
      <c r="O25" s="10">
        <v>0</v>
      </c>
      <c r="P25" s="10">
        <v>33.333333333333329</v>
      </c>
      <c r="Q25" s="10">
        <v>0</v>
      </c>
      <c r="R25" s="10">
        <v>0</v>
      </c>
      <c r="S25" s="10">
        <v>0</v>
      </c>
      <c r="T25" s="10">
        <v>0</v>
      </c>
      <c r="U25" s="10">
        <v>0</v>
      </c>
      <c r="V25" s="10">
        <v>0</v>
      </c>
      <c r="W25" s="10">
        <v>0</v>
      </c>
      <c r="X25" s="10">
        <v>0</v>
      </c>
      <c r="Y25" s="10" t="s">
        <v>59</v>
      </c>
      <c r="Z25" s="10">
        <v>100</v>
      </c>
      <c r="AA25" s="10">
        <v>0</v>
      </c>
      <c r="AB25" s="10" t="s">
        <v>59</v>
      </c>
      <c r="AC25" s="10">
        <v>0</v>
      </c>
      <c r="AD25" s="10">
        <v>0</v>
      </c>
      <c r="AE25" s="10">
        <v>100</v>
      </c>
      <c r="AF25" s="10">
        <v>0</v>
      </c>
      <c r="AG25" s="10">
        <v>66.666666666666657</v>
      </c>
      <c r="AH25" s="10" t="s">
        <v>59</v>
      </c>
      <c r="AI25" s="10">
        <v>0</v>
      </c>
      <c r="AJ25" s="10">
        <v>0</v>
      </c>
      <c r="AK25" s="10" t="s">
        <v>59</v>
      </c>
      <c r="AL25" s="10">
        <v>0</v>
      </c>
      <c r="AM25" s="10" t="s">
        <v>59</v>
      </c>
      <c r="AN25" s="10">
        <v>0</v>
      </c>
      <c r="AO25" s="10">
        <v>0</v>
      </c>
      <c r="AP25" s="10" t="s">
        <v>59</v>
      </c>
      <c r="AQ25" s="10">
        <v>0</v>
      </c>
      <c r="AR25" s="10">
        <v>0</v>
      </c>
      <c r="AS25" s="10">
        <v>100</v>
      </c>
      <c r="AT25" s="10">
        <v>0</v>
      </c>
      <c r="AU25" s="10">
        <v>0</v>
      </c>
      <c r="AV25" s="10" t="s">
        <v>59</v>
      </c>
      <c r="AW25" s="10" t="s">
        <v>59</v>
      </c>
      <c r="AX25" s="10">
        <v>0</v>
      </c>
      <c r="AY25" s="10">
        <v>100</v>
      </c>
      <c r="AZ25" s="10" t="s">
        <v>59</v>
      </c>
      <c r="BA25" s="10" t="s">
        <v>59</v>
      </c>
      <c r="BB25" s="10" t="s">
        <v>59</v>
      </c>
      <c r="BC25" s="10">
        <v>66.666666666666657</v>
      </c>
      <c r="BD25" s="10" t="s">
        <v>59</v>
      </c>
      <c r="BE25" s="10">
        <v>0</v>
      </c>
      <c r="BF25" s="10">
        <v>0</v>
      </c>
      <c r="BG25" s="11">
        <v>0</v>
      </c>
      <c r="BH25" s="77"/>
      <c r="BI25" s="71"/>
      <c r="BJ25" s="71"/>
      <c r="BK25" s="71"/>
      <c r="BL25" s="71"/>
      <c r="BM25" s="71"/>
      <c r="BN25" s="72"/>
    </row>
    <row r="26" spans="1:66" x14ac:dyDescent="0.2">
      <c r="A26" s="8" t="s">
        <v>221</v>
      </c>
      <c r="B26" s="10">
        <v>0</v>
      </c>
      <c r="C26" s="10" t="s">
        <v>59</v>
      </c>
      <c r="D26" s="10">
        <v>0</v>
      </c>
      <c r="E26" s="10" t="s">
        <v>59</v>
      </c>
      <c r="F26" s="10" t="s">
        <v>59</v>
      </c>
      <c r="G26" s="10">
        <v>0</v>
      </c>
      <c r="H26" s="10">
        <v>0</v>
      </c>
      <c r="I26" s="10">
        <v>100</v>
      </c>
      <c r="J26" s="10">
        <v>0</v>
      </c>
      <c r="K26" s="10" t="s">
        <v>59</v>
      </c>
      <c r="L26" s="10">
        <v>66.666666666666657</v>
      </c>
      <c r="M26" s="10" t="s">
        <v>59</v>
      </c>
      <c r="N26" s="10">
        <v>0</v>
      </c>
      <c r="O26" s="10">
        <v>0</v>
      </c>
      <c r="P26" s="10">
        <v>100</v>
      </c>
      <c r="Q26" s="10">
        <v>0</v>
      </c>
      <c r="R26" s="10">
        <v>0</v>
      </c>
      <c r="S26" s="10">
        <v>100</v>
      </c>
      <c r="T26" s="10">
        <v>0</v>
      </c>
      <c r="U26" s="10">
        <v>66.666666666666657</v>
      </c>
      <c r="V26" s="10">
        <v>0</v>
      </c>
      <c r="W26" s="10">
        <v>0</v>
      </c>
      <c r="X26" s="10" t="s">
        <v>59</v>
      </c>
      <c r="Y26" s="10" t="s">
        <v>59</v>
      </c>
      <c r="Z26" s="10">
        <v>0</v>
      </c>
      <c r="AA26" s="10">
        <v>0</v>
      </c>
      <c r="AB26" s="10" t="s">
        <v>59</v>
      </c>
      <c r="AC26" s="10">
        <v>0</v>
      </c>
      <c r="AD26" s="10">
        <v>0</v>
      </c>
      <c r="AE26" s="10">
        <v>0</v>
      </c>
      <c r="AF26" s="10">
        <v>0</v>
      </c>
      <c r="AG26" s="10">
        <v>0</v>
      </c>
      <c r="AH26" s="10" t="s">
        <v>59</v>
      </c>
      <c r="AI26" s="10">
        <v>0</v>
      </c>
      <c r="AJ26" s="10">
        <v>0</v>
      </c>
      <c r="AK26" s="10" t="s">
        <v>59</v>
      </c>
      <c r="AL26" s="10">
        <v>0</v>
      </c>
      <c r="AM26" s="10" t="s">
        <v>59</v>
      </c>
      <c r="AN26" s="10">
        <v>0</v>
      </c>
      <c r="AO26" s="10">
        <v>0</v>
      </c>
      <c r="AP26" s="10">
        <v>100</v>
      </c>
      <c r="AQ26" s="10">
        <v>0</v>
      </c>
      <c r="AR26" s="10">
        <v>0</v>
      </c>
      <c r="AS26" s="10">
        <v>0</v>
      </c>
      <c r="AT26" s="10">
        <v>0</v>
      </c>
      <c r="AU26" s="10">
        <v>0</v>
      </c>
      <c r="AV26" s="10" t="s">
        <v>59</v>
      </c>
      <c r="AW26" s="10" t="s">
        <v>59</v>
      </c>
      <c r="AX26" s="10">
        <v>0</v>
      </c>
      <c r="AY26" s="10">
        <v>0</v>
      </c>
      <c r="AZ26" s="10" t="s">
        <v>59</v>
      </c>
      <c r="BA26" s="10" t="s">
        <v>59</v>
      </c>
      <c r="BB26" s="10" t="s">
        <v>59</v>
      </c>
      <c r="BC26" s="10">
        <v>0</v>
      </c>
      <c r="BD26" s="10" t="s">
        <v>59</v>
      </c>
      <c r="BE26" s="10">
        <v>0</v>
      </c>
      <c r="BF26" s="10">
        <v>0</v>
      </c>
      <c r="BG26" s="11">
        <v>33.333333333333329</v>
      </c>
      <c r="BH26" s="77"/>
      <c r="BI26" s="71"/>
      <c r="BJ26" s="71"/>
      <c r="BK26" s="71"/>
      <c r="BL26" s="71"/>
      <c r="BM26" s="71"/>
      <c r="BN26" s="72"/>
    </row>
    <row r="27" spans="1:66" x14ac:dyDescent="0.2">
      <c r="A27" s="8" t="s">
        <v>224</v>
      </c>
      <c r="B27" s="10">
        <v>33.333333333333329</v>
      </c>
      <c r="C27" s="10">
        <v>100</v>
      </c>
      <c r="D27" s="10">
        <v>33.333333333333329</v>
      </c>
      <c r="E27" s="10">
        <v>100</v>
      </c>
      <c r="F27" s="10">
        <v>0</v>
      </c>
      <c r="G27" s="10" t="s">
        <v>59</v>
      </c>
      <c r="H27" s="10">
        <v>33.333333333333329</v>
      </c>
      <c r="I27" s="10">
        <v>0</v>
      </c>
      <c r="J27" s="10">
        <v>100</v>
      </c>
      <c r="K27" s="10">
        <v>0</v>
      </c>
      <c r="L27" s="10">
        <v>0</v>
      </c>
      <c r="M27" s="10">
        <v>66.666666666666657</v>
      </c>
      <c r="N27" s="10">
        <v>100</v>
      </c>
      <c r="O27" s="10">
        <v>100</v>
      </c>
      <c r="P27" s="10">
        <v>100</v>
      </c>
      <c r="Q27" s="10">
        <v>0</v>
      </c>
      <c r="R27" s="10">
        <v>0</v>
      </c>
      <c r="S27" s="10">
        <v>66.666666666666657</v>
      </c>
      <c r="T27" s="10">
        <v>0</v>
      </c>
      <c r="U27" s="10">
        <v>33.333333333333329</v>
      </c>
      <c r="V27" s="10">
        <v>0</v>
      </c>
      <c r="W27" s="10">
        <v>33.333333333333329</v>
      </c>
      <c r="X27" s="10">
        <v>100</v>
      </c>
      <c r="Y27" s="10">
        <v>100</v>
      </c>
      <c r="Z27" s="10">
        <v>33.333333333333329</v>
      </c>
      <c r="AA27" s="10">
        <v>100</v>
      </c>
      <c r="AB27" s="10">
        <v>0</v>
      </c>
      <c r="AC27" s="10">
        <v>33.333333333333329</v>
      </c>
      <c r="AD27" s="10">
        <v>33.333333333333329</v>
      </c>
      <c r="AE27" s="10" t="s">
        <v>59</v>
      </c>
      <c r="AF27" s="10" t="s">
        <v>59</v>
      </c>
      <c r="AG27" s="10">
        <v>66.666666666666657</v>
      </c>
      <c r="AH27" s="10">
        <v>33.333333333333329</v>
      </c>
      <c r="AI27" s="10">
        <v>0</v>
      </c>
      <c r="AJ27" s="10">
        <v>33.333333333333329</v>
      </c>
      <c r="AK27" s="10">
        <v>0</v>
      </c>
      <c r="AL27" s="10">
        <v>0</v>
      </c>
      <c r="AM27" s="10">
        <v>100</v>
      </c>
      <c r="AN27" s="10">
        <v>0</v>
      </c>
      <c r="AO27" s="10">
        <v>100</v>
      </c>
      <c r="AP27" s="10">
        <v>0</v>
      </c>
      <c r="AQ27" s="10">
        <v>0</v>
      </c>
      <c r="AR27" s="10">
        <v>33.333333333333329</v>
      </c>
      <c r="AS27" s="10">
        <v>33.333333333333329</v>
      </c>
      <c r="AT27" s="10">
        <v>33.333333333333329</v>
      </c>
      <c r="AU27" s="10">
        <v>0</v>
      </c>
      <c r="AV27" s="10">
        <v>0</v>
      </c>
      <c r="AW27" s="10">
        <v>100</v>
      </c>
      <c r="AX27" s="10">
        <v>0</v>
      </c>
      <c r="AY27" s="10">
        <v>100</v>
      </c>
      <c r="AZ27" s="10">
        <v>0</v>
      </c>
      <c r="BA27" s="10">
        <v>100</v>
      </c>
      <c r="BB27" s="10">
        <v>100</v>
      </c>
      <c r="BC27" s="10">
        <v>100</v>
      </c>
      <c r="BD27" s="10">
        <v>0</v>
      </c>
      <c r="BE27" s="10">
        <v>0</v>
      </c>
      <c r="BF27" s="10">
        <v>0</v>
      </c>
      <c r="BG27" s="11">
        <v>0</v>
      </c>
      <c r="BH27" s="77"/>
      <c r="BI27" s="71"/>
      <c r="BJ27" s="71"/>
      <c r="BK27" s="71"/>
      <c r="BL27" s="71"/>
      <c r="BM27" s="71"/>
      <c r="BN27" s="72"/>
    </row>
    <row r="28" spans="1:66" x14ac:dyDescent="0.2">
      <c r="A28" s="8" t="s">
        <v>229</v>
      </c>
      <c r="B28" s="10">
        <v>0</v>
      </c>
      <c r="C28" s="10">
        <v>0</v>
      </c>
      <c r="D28" s="10">
        <v>33.333333333333329</v>
      </c>
      <c r="E28" s="10">
        <v>100</v>
      </c>
      <c r="F28" s="10">
        <v>0</v>
      </c>
      <c r="G28" s="10" t="s">
        <v>59</v>
      </c>
      <c r="H28" s="10">
        <v>0</v>
      </c>
      <c r="I28" s="10">
        <v>0</v>
      </c>
      <c r="J28" s="10">
        <v>100</v>
      </c>
      <c r="K28" s="10">
        <v>0</v>
      </c>
      <c r="L28" s="10">
        <v>0</v>
      </c>
      <c r="M28" s="10">
        <v>100</v>
      </c>
      <c r="N28" s="10">
        <v>0</v>
      </c>
      <c r="O28" s="10">
        <v>100</v>
      </c>
      <c r="P28" s="10">
        <v>100</v>
      </c>
      <c r="Q28" s="10">
        <v>0</v>
      </c>
      <c r="R28" s="10">
        <v>100</v>
      </c>
      <c r="S28" s="10">
        <v>0</v>
      </c>
      <c r="T28" s="10">
        <v>0</v>
      </c>
      <c r="U28" s="10">
        <v>0</v>
      </c>
      <c r="V28" s="10">
        <v>33.333333333333329</v>
      </c>
      <c r="W28" s="10">
        <v>0</v>
      </c>
      <c r="X28" s="10">
        <v>33.333333333333329</v>
      </c>
      <c r="Y28" s="10">
        <v>0</v>
      </c>
      <c r="Z28" s="10">
        <v>33.333333333333329</v>
      </c>
      <c r="AA28" s="10">
        <v>0</v>
      </c>
      <c r="AB28" s="10">
        <v>0</v>
      </c>
      <c r="AC28" s="10">
        <v>33.333333333333329</v>
      </c>
      <c r="AD28" s="10">
        <v>33.333333333333329</v>
      </c>
      <c r="AE28" s="10" t="s">
        <v>59</v>
      </c>
      <c r="AF28" s="10" t="s">
        <v>59</v>
      </c>
      <c r="AG28" s="10">
        <v>66.666666666666657</v>
      </c>
      <c r="AH28" s="10">
        <v>66.666666666666657</v>
      </c>
      <c r="AI28" s="10">
        <v>100</v>
      </c>
      <c r="AJ28" s="10">
        <v>0</v>
      </c>
      <c r="AK28" s="10">
        <v>0</v>
      </c>
      <c r="AL28" s="10">
        <v>0</v>
      </c>
      <c r="AM28" s="10">
        <v>100</v>
      </c>
      <c r="AN28" s="10">
        <v>0</v>
      </c>
      <c r="AO28" s="10">
        <v>100</v>
      </c>
      <c r="AP28" s="10">
        <v>0</v>
      </c>
      <c r="AQ28" s="10">
        <v>0</v>
      </c>
      <c r="AR28" s="10">
        <v>0</v>
      </c>
      <c r="AS28" s="10">
        <v>33.333333333333329</v>
      </c>
      <c r="AT28" s="10">
        <v>0</v>
      </c>
      <c r="AU28" s="10">
        <v>0</v>
      </c>
      <c r="AV28" s="10">
        <v>0</v>
      </c>
      <c r="AW28" s="10">
        <v>0</v>
      </c>
      <c r="AX28" s="10">
        <v>0</v>
      </c>
      <c r="AY28" s="10">
        <v>66.666666666666657</v>
      </c>
      <c r="AZ28" s="10">
        <v>0</v>
      </c>
      <c r="BA28" s="10">
        <v>33.333333333333329</v>
      </c>
      <c r="BB28" s="10">
        <v>100</v>
      </c>
      <c r="BC28" s="10">
        <v>100</v>
      </c>
      <c r="BD28" s="10">
        <v>100</v>
      </c>
      <c r="BE28" s="10">
        <v>33.333333333333329</v>
      </c>
      <c r="BF28" s="10">
        <v>0</v>
      </c>
      <c r="BG28" s="11">
        <v>0</v>
      </c>
      <c r="BH28" s="77"/>
      <c r="BI28" s="71"/>
      <c r="BJ28" s="71"/>
      <c r="BK28" s="71"/>
      <c r="BL28" s="71"/>
      <c r="BM28" s="71"/>
      <c r="BN28" s="72"/>
    </row>
    <row r="29" spans="1:66" x14ac:dyDescent="0.2">
      <c r="A29" s="8" t="s">
        <v>232</v>
      </c>
      <c r="B29" s="10">
        <v>0</v>
      </c>
      <c r="C29" s="10">
        <v>0</v>
      </c>
      <c r="D29" s="10">
        <v>0</v>
      </c>
      <c r="E29" s="10">
        <v>0</v>
      </c>
      <c r="F29" s="10">
        <v>0</v>
      </c>
      <c r="G29" s="10">
        <v>0</v>
      </c>
      <c r="H29" s="10">
        <v>0</v>
      </c>
      <c r="I29" s="10">
        <v>0</v>
      </c>
      <c r="J29" s="10">
        <v>0</v>
      </c>
      <c r="K29" s="10">
        <v>0</v>
      </c>
      <c r="L29" s="10">
        <v>0</v>
      </c>
      <c r="M29" s="10">
        <v>0</v>
      </c>
      <c r="N29" s="10">
        <v>0</v>
      </c>
      <c r="O29" s="10">
        <v>0</v>
      </c>
      <c r="P29" s="10">
        <v>0</v>
      </c>
      <c r="Q29" s="10">
        <v>0</v>
      </c>
      <c r="R29" s="10">
        <v>0</v>
      </c>
      <c r="S29" s="10">
        <v>0</v>
      </c>
      <c r="T29" s="10">
        <v>0</v>
      </c>
      <c r="U29" s="10">
        <v>0</v>
      </c>
      <c r="V29" s="10">
        <v>0</v>
      </c>
      <c r="W29" s="10">
        <v>0</v>
      </c>
      <c r="X29" s="10">
        <v>0</v>
      </c>
      <c r="Y29" s="10">
        <v>0</v>
      </c>
      <c r="Z29" s="10">
        <v>0</v>
      </c>
      <c r="AA29" s="10">
        <v>0</v>
      </c>
      <c r="AB29" s="10">
        <v>0</v>
      </c>
      <c r="AC29" s="10">
        <v>0</v>
      </c>
      <c r="AD29" s="10">
        <v>0</v>
      </c>
      <c r="AE29" s="10">
        <v>0</v>
      </c>
      <c r="AF29" s="10">
        <v>0</v>
      </c>
      <c r="AG29" s="10">
        <v>0</v>
      </c>
      <c r="AH29" s="10">
        <v>0</v>
      </c>
      <c r="AI29" s="10">
        <v>0</v>
      </c>
      <c r="AJ29" s="10">
        <v>0</v>
      </c>
      <c r="AK29" s="10">
        <v>0</v>
      </c>
      <c r="AL29" s="10">
        <v>0</v>
      </c>
      <c r="AM29" s="10">
        <v>0</v>
      </c>
      <c r="AN29" s="10">
        <v>0</v>
      </c>
      <c r="AO29" s="10">
        <v>0</v>
      </c>
      <c r="AP29" s="10">
        <v>0</v>
      </c>
      <c r="AQ29" s="10">
        <v>0</v>
      </c>
      <c r="AR29" s="10">
        <v>0</v>
      </c>
      <c r="AS29" s="10">
        <v>0</v>
      </c>
      <c r="AT29" s="10">
        <v>0</v>
      </c>
      <c r="AU29" s="10">
        <v>0</v>
      </c>
      <c r="AV29" s="10">
        <v>0</v>
      </c>
      <c r="AW29" s="10">
        <v>0</v>
      </c>
      <c r="AX29" s="10">
        <v>0</v>
      </c>
      <c r="AY29" s="10">
        <v>100</v>
      </c>
      <c r="AZ29" s="10">
        <v>0</v>
      </c>
      <c r="BA29" s="10">
        <v>0</v>
      </c>
      <c r="BB29" s="10" t="s">
        <v>59</v>
      </c>
      <c r="BC29" s="10">
        <v>66.666666666666657</v>
      </c>
      <c r="BD29" s="10">
        <v>0</v>
      </c>
      <c r="BE29" s="10">
        <v>0</v>
      </c>
      <c r="BF29" s="10">
        <v>0</v>
      </c>
      <c r="BG29" s="11">
        <v>66.666666666666657</v>
      </c>
      <c r="BH29" s="77"/>
      <c r="BI29" s="71"/>
      <c r="BJ29" s="71"/>
      <c r="BK29" s="71"/>
      <c r="BL29" s="71"/>
      <c r="BM29" s="71"/>
      <c r="BN29" s="72"/>
    </row>
    <row r="30" spans="1:66" x14ac:dyDescent="0.2">
      <c r="A30" s="8" t="s">
        <v>237</v>
      </c>
      <c r="B30" s="10">
        <v>0</v>
      </c>
      <c r="C30" s="10">
        <v>0</v>
      </c>
      <c r="D30" s="10">
        <v>0</v>
      </c>
      <c r="E30" s="10">
        <v>0</v>
      </c>
      <c r="F30" s="10">
        <v>0</v>
      </c>
      <c r="G30" s="10">
        <v>0</v>
      </c>
      <c r="H30" s="10">
        <v>0</v>
      </c>
      <c r="I30" s="10">
        <v>0</v>
      </c>
      <c r="J30" s="10">
        <v>0</v>
      </c>
      <c r="K30" s="10">
        <v>0</v>
      </c>
      <c r="L30" s="10">
        <v>66.666666666666657</v>
      </c>
      <c r="M30" s="10">
        <v>0</v>
      </c>
      <c r="N30" s="10">
        <v>0</v>
      </c>
      <c r="O30" s="10">
        <v>0</v>
      </c>
      <c r="P30" s="10">
        <v>0</v>
      </c>
      <c r="Q30" s="10">
        <v>0</v>
      </c>
      <c r="R30" s="10">
        <v>0</v>
      </c>
      <c r="S30" s="10">
        <v>100</v>
      </c>
      <c r="T30" s="10">
        <v>0</v>
      </c>
      <c r="U30" s="10">
        <v>0</v>
      </c>
      <c r="V30" s="10">
        <v>100</v>
      </c>
      <c r="W30" s="10">
        <v>0</v>
      </c>
      <c r="X30" s="10">
        <v>100</v>
      </c>
      <c r="Y30" s="10">
        <v>100</v>
      </c>
      <c r="Z30" s="10">
        <v>0</v>
      </c>
      <c r="AA30" s="10">
        <v>0</v>
      </c>
      <c r="AB30" s="10">
        <v>0</v>
      </c>
      <c r="AC30" s="10">
        <v>0</v>
      </c>
      <c r="AD30" s="10">
        <v>0</v>
      </c>
      <c r="AE30" s="10">
        <v>0</v>
      </c>
      <c r="AF30" s="10">
        <v>0</v>
      </c>
      <c r="AG30" s="10">
        <v>66.666666666666657</v>
      </c>
      <c r="AH30" s="10">
        <v>0</v>
      </c>
      <c r="AI30" s="10">
        <v>100</v>
      </c>
      <c r="AJ30" s="10">
        <v>0</v>
      </c>
      <c r="AK30" s="10">
        <v>0</v>
      </c>
      <c r="AL30" s="10">
        <v>66.666666666666657</v>
      </c>
      <c r="AM30" s="10">
        <v>100</v>
      </c>
      <c r="AN30" s="10">
        <v>0</v>
      </c>
      <c r="AO30" s="10">
        <v>0</v>
      </c>
      <c r="AP30" s="10">
        <v>0</v>
      </c>
      <c r="AQ30" s="10">
        <v>0</v>
      </c>
      <c r="AR30" s="10">
        <v>0</v>
      </c>
      <c r="AS30" s="10" t="s">
        <v>59</v>
      </c>
      <c r="AT30" s="10">
        <v>0</v>
      </c>
      <c r="AU30" s="10">
        <v>0</v>
      </c>
      <c r="AV30" s="10">
        <v>0</v>
      </c>
      <c r="AW30" s="10">
        <v>0</v>
      </c>
      <c r="AX30" s="10">
        <v>0</v>
      </c>
      <c r="AY30" s="10">
        <v>100</v>
      </c>
      <c r="AZ30" s="10">
        <v>0</v>
      </c>
      <c r="BA30" s="10">
        <v>0</v>
      </c>
      <c r="BB30" s="10" t="s">
        <v>59</v>
      </c>
      <c r="BC30" s="10">
        <v>0</v>
      </c>
      <c r="BD30" s="10">
        <v>0</v>
      </c>
      <c r="BE30" s="10">
        <v>0</v>
      </c>
      <c r="BF30" s="10">
        <v>0</v>
      </c>
      <c r="BG30" s="11">
        <v>66.666666666666657</v>
      </c>
      <c r="BH30" s="77"/>
      <c r="BI30" s="71"/>
      <c r="BJ30" s="71"/>
      <c r="BK30" s="71"/>
      <c r="BL30" s="71"/>
      <c r="BM30" s="71"/>
      <c r="BN30" s="72"/>
    </row>
    <row r="31" spans="1:66" x14ac:dyDescent="0.2">
      <c r="A31" s="8" t="s">
        <v>240</v>
      </c>
      <c r="B31" s="10">
        <v>0</v>
      </c>
      <c r="C31" s="10" t="s">
        <v>59</v>
      </c>
      <c r="D31" s="10" t="s">
        <v>59</v>
      </c>
      <c r="E31" s="10">
        <v>100</v>
      </c>
      <c r="F31" s="10">
        <v>0</v>
      </c>
      <c r="G31" s="10" t="s">
        <v>59</v>
      </c>
      <c r="H31" s="10" t="s">
        <v>59</v>
      </c>
      <c r="I31" s="10" t="s">
        <v>59</v>
      </c>
      <c r="J31" s="10" t="s">
        <v>59</v>
      </c>
      <c r="K31" s="10" t="s">
        <v>59</v>
      </c>
      <c r="L31" s="10">
        <v>0</v>
      </c>
      <c r="M31" s="10">
        <v>33.333333333333329</v>
      </c>
      <c r="N31" s="10" t="s">
        <v>59</v>
      </c>
      <c r="O31" s="10">
        <v>100</v>
      </c>
      <c r="P31" s="10">
        <v>33.333333333333329</v>
      </c>
      <c r="Q31" s="10">
        <v>0</v>
      </c>
      <c r="R31" s="10" t="s">
        <v>59</v>
      </c>
      <c r="S31" s="10" t="s">
        <v>59</v>
      </c>
      <c r="T31" s="10">
        <v>0</v>
      </c>
      <c r="U31" s="10">
        <v>0</v>
      </c>
      <c r="V31" s="10">
        <v>0</v>
      </c>
      <c r="W31" s="10">
        <v>0</v>
      </c>
      <c r="X31" s="10">
        <v>100</v>
      </c>
      <c r="Y31" s="10" t="s">
        <v>59</v>
      </c>
      <c r="Z31" s="10" t="s">
        <v>59</v>
      </c>
      <c r="AA31" s="10">
        <v>66.666666666666657</v>
      </c>
      <c r="AB31" s="10">
        <v>0</v>
      </c>
      <c r="AC31" s="10" t="s">
        <v>59</v>
      </c>
      <c r="AD31" s="10">
        <v>0</v>
      </c>
      <c r="AE31" s="10" t="s">
        <v>59</v>
      </c>
      <c r="AF31" s="10">
        <v>0</v>
      </c>
      <c r="AG31" s="10">
        <v>33.333333333333329</v>
      </c>
      <c r="AH31" s="10">
        <v>66.666666666666657</v>
      </c>
      <c r="AI31" s="10" t="s">
        <v>59</v>
      </c>
      <c r="AJ31" s="10">
        <v>0</v>
      </c>
      <c r="AK31" s="10">
        <v>0</v>
      </c>
      <c r="AL31" s="10">
        <v>0</v>
      </c>
      <c r="AM31" s="10">
        <v>0</v>
      </c>
      <c r="AN31" s="10" t="s">
        <v>59</v>
      </c>
      <c r="AO31" s="10">
        <v>0</v>
      </c>
      <c r="AP31" s="10">
        <v>33.333333333333329</v>
      </c>
      <c r="AQ31" s="10" t="s">
        <v>59</v>
      </c>
      <c r="AR31" s="10">
        <v>100</v>
      </c>
      <c r="AS31" s="10" t="s">
        <v>59</v>
      </c>
      <c r="AT31" s="10">
        <v>0</v>
      </c>
      <c r="AU31" s="10" t="s">
        <v>59</v>
      </c>
      <c r="AV31" s="10" t="s">
        <v>59</v>
      </c>
      <c r="AW31" s="10" t="s">
        <v>59</v>
      </c>
      <c r="AX31" s="10">
        <v>0</v>
      </c>
      <c r="AY31" s="10">
        <v>66.666666666666657</v>
      </c>
      <c r="AZ31" s="10" t="s">
        <v>59</v>
      </c>
      <c r="BA31" s="10">
        <v>100</v>
      </c>
      <c r="BB31" s="10">
        <v>100</v>
      </c>
      <c r="BC31" s="10" t="s">
        <v>59</v>
      </c>
      <c r="BD31" s="10">
        <v>0</v>
      </c>
      <c r="BE31" s="10">
        <v>0</v>
      </c>
      <c r="BF31" s="10">
        <v>0</v>
      </c>
      <c r="BG31" s="11" t="s">
        <v>59</v>
      </c>
      <c r="BH31" s="77"/>
      <c r="BI31" s="71"/>
      <c r="BJ31" s="71"/>
      <c r="BK31" s="71"/>
      <c r="BL31" s="71"/>
      <c r="BM31" s="71"/>
      <c r="BN31" s="72"/>
    </row>
    <row r="32" spans="1:66" x14ac:dyDescent="0.2">
      <c r="A32" s="8" t="s">
        <v>245</v>
      </c>
      <c r="B32" s="10">
        <v>0</v>
      </c>
      <c r="C32" s="10" t="s">
        <v>59</v>
      </c>
      <c r="D32" s="10" t="s">
        <v>59</v>
      </c>
      <c r="E32" s="10">
        <v>100</v>
      </c>
      <c r="F32" s="10">
        <v>0</v>
      </c>
      <c r="G32" s="10" t="s">
        <v>59</v>
      </c>
      <c r="H32" s="10" t="s">
        <v>59</v>
      </c>
      <c r="I32" s="10" t="s">
        <v>59</v>
      </c>
      <c r="J32" s="10" t="s">
        <v>59</v>
      </c>
      <c r="K32" s="10" t="s">
        <v>59</v>
      </c>
      <c r="L32" s="10">
        <v>0</v>
      </c>
      <c r="M32" s="10">
        <v>100</v>
      </c>
      <c r="N32" s="10" t="s">
        <v>59</v>
      </c>
      <c r="O32" s="10">
        <v>0</v>
      </c>
      <c r="P32" s="10">
        <v>33.333333333333329</v>
      </c>
      <c r="Q32" s="10">
        <v>0</v>
      </c>
      <c r="R32" s="10" t="s">
        <v>59</v>
      </c>
      <c r="S32" s="10" t="s">
        <v>59</v>
      </c>
      <c r="T32" s="10">
        <v>0</v>
      </c>
      <c r="U32" s="10">
        <v>0</v>
      </c>
      <c r="V32" s="10">
        <v>0</v>
      </c>
      <c r="W32" s="10">
        <v>0</v>
      </c>
      <c r="X32" s="10">
        <v>33.333333333333329</v>
      </c>
      <c r="Y32" s="10" t="s">
        <v>59</v>
      </c>
      <c r="Z32" s="10" t="s">
        <v>59</v>
      </c>
      <c r="AA32" s="10">
        <v>0</v>
      </c>
      <c r="AB32" s="10">
        <v>0</v>
      </c>
      <c r="AC32" s="10" t="s">
        <v>59</v>
      </c>
      <c r="AD32" s="10">
        <v>0</v>
      </c>
      <c r="AE32" s="10" t="s">
        <v>59</v>
      </c>
      <c r="AF32" s="10">
        <v>100</v>
      </c>
      <c r="AG32" s="10">
        <v>0</v>
      </c>
      <c r="AH32" s="10">
        <v>100</v>
      </c>
      <c r="AI32" s="10" t="s">
        <v>59</v>
      </c>
      <c r="AJ32" s="10">
        <v>33.333333333333329</v>
      </c>
      <c r="AK32" s="10">
        <v>0</v>
      </c>
      <c r="AL32" s="10">
        <v>0</v>
      </c>
      <c r="AM32" s="10">
        <v>0</v>
      </c>
      <c r="AN32" s="10" t="s">
        <v>59</v>
      </c>
      <c r="AO32" s="10">
        <v>0</v>
      </c>
      <c r="AP32" s="10">
        <v>33.333333333333329</v>
      </c>
      <c r="AQ32" s="10" t="s">
        <v>59</v>
      </c>
      <c r="AR32" s="10">
        <v>0</v>
      </c>
      <c r="AS32" s="10" t="s">
        <v>59</v>
      </c>
      <c r="AT32" s="10">
        <v>0</v>
      </c>
      <c r="AU32" s="10" t="s">
        <v>59</v>
      </c>
      <c r="AV32" s="10" t="s">
        <v>59</v>
      </c>
      <c r="AW32" s="10" t="s">
        <v>59</v>
      </c>
      <c r="AX32" s="10">
        <v>0</v>
      </c>
      <c r="AY32" s="10">
        <v>66.666666666666657</v>
      </c>
      <c r="AZ32" s="10" t="s">
        <v>59</v>
      </c>
      <c r="BA32" s="10">
        <v>0</v>
      </c>
      <c r="BB32" s="10">
        <v>33.333333333333329</v>
      </c>
      <c r="BC32" s="10" t="s">
        <v>59</v>
      </c>
      <c r="BD32" s="10">
        <v>100</v>
      </c>
      <c r="BE32" s="10">
        <v>33.333333333333329</v>
      </c>
      <c r="BF32" s="10">
        <v>100</v>
      </c>
      <c r="BG32" s="11" t="s">
        <v>59</v>
      </c>
      <c r="BH32" s="77"/>
      <c r="BI32" s="71"/>
      <c r="BJ32" s="71"/>
      <c r="BK32" s="71"/>
      <c r="BL32" s="71"/>
      <c r="BM32" s="71"/>
      <c r="BN32" s="72"/>
    </row>
    <row r="33" spans="1:66" x14ac:dyDescent="0.2">
      <c r="A33" s="8" t="s">
        <v>248</v>
      </c>
      <c r="B33" s="10" t="s">
        <v>59</v>
      </c>
      <c r="C33" s="10" t="s">
        <v>59</v>
      </c>
      <c r="D33" s="10">
        <v>66.666666666666657</v>
      </c>
      <c r="E33" s="10" t="s">
        <v>59</v>
      </c>
      <c r="F33" s="10" t="s">
        <v>59</v>
      </c>
      <c r="G33" s="10">
        <v>0</v>
      </c>
      <c r="H33" s="10">
        <v>0</v>
      </c>
      <c r="I33" s="10" t="s">
        <v>59</v>
      </c>
      <c r="J33" s="10">
        <v>100</v>
      </c>
      <c r="K33" s="10">
        <v>0</v>
      </c>
      <c r="L33" s="10" t="s">
        <v>59</v>
      </c>
      <c r="M33" s="10">
        <v>100</v>
      </c>
      <c r="N33" s="10">
        <v>33.333333333333329</v>
      </c>
      <c r="O33" s="10" t="s">
        <v>59</v>
      </c>
      <c r="P33" s="10">
        <v>100</v>
      </c>
      <c r="Q33" s="10">
        <v>0</v>
      </c>
      <c r="R33" s="10">
        <v>0</v>
      </c>
      <c r="S33" s="10" t="s">
        <v>59</v>
      </c>
      <c r="T33" s="10" t="s">
        <v>59</v>
      </c>
      <c r="U33" s="10" t="s">
        <v>59</v>
      </c>
      <c r="V33" s="10" t="s">
        <v>59</v>
      </c>
      <c r="W33" s="10" t="s">
        <v>59</v>
      </c>
      <c r="X33" s="10">
        <v>100</v>
      </c>
      <c r="Y33" s="10">
        <v>100</v>
      </c>
      <c r="Z33" s="10" t="s">
        <v>59</v>
      </c>
      <c r="AA33" s="10" t="s">
        <v>59</v>
      </c>
      <c r="AB33" s="10">
        <v>33.333333333333329</v>
      </c>
      <c r="AC33" s="10">
        <v>0</v>
      </c>
      <c r="AD33" s="10" t="s">
        <v>59</v>
      </c>
      <c r="AE33" s="10" t="s">
        <v>59</v>
      </c>
      <c r="AF33" s="10" t="s">
        <v>59</v>
      </c>
      <c r="AG33" s="10">
        <v>100</v>
      </c>
      <c r="AH33" s="10">
        <v>0</v>
      </c>
      <c r="AI33" s="10" t="s">
        <v>59</v>
      </c>
      <c r="AJ33" s="10">
        <v>0</v>
      </c>
      <c r="AK33" s="10" t="s">
        <v>59</v>
      </c>
      <c r="AL33" s="10">
        <v>0</v>
      </c>
      <c r="AM33" s="10">
        <v>100</v>
      </c>
      <c r="AN33" s="10">
        <v>0</v>
      </c>
      <c r="AO33" s="10">
        <v>0</v>
      </c>
      <c r="AP33" s="10">
        <v>100</v>
      </c>
      <c r="AQ33" s="10" t="s">
        <v>59</v>
      </c>
      <c r="AR33" s="10">
        <v>0</v>
      </c>
      <c r="AS33" s="10">
        <v>0</v>
      </c>
      <c r="AT33" s="10" t="s">
        <v>59</v>
      </c>
      <c r="AU33" s="10" t="s">
        <v>59</v>
      </c>
      <c r="AV33" s="10" t="s">
        <v>59</v>
      </c>
      <c r="AW33" s="10" t="s">
        <v>59</v>
      </c>
      <c r="AX33" s="10">
        <v>100</v>
      </c>
      <c r="AY33" s="10" t="s">
        <v>59</v>
      </c>
      <c r="AZ33" s="10">
        <v>0</v>
      </c>
      <c r="BA33" s="10" t="s">
        <v>59</v>
      </c>
      <c r="BB33" s="10">
        <v>0</v>
      </c>
      <c r="BC33" s="10" t="s">
        <v>59</v>
      </c>
      <c r="BD33" s="10" t="s">
        <v>59</v>
      </c>
      <c r="BE33" s="10">
        <v>66.666666666666657</v>
      </c>
      <c r="BF33" s="10" t="s">
        <v>59</v>
      </c>
      <c r="BG33" s="11">
        <v>0</v>
      </c>
      <c r="BH33" s="77"/>
      <c r="BI33" s="71"/>
      <c r="BJ33" s="71"/>
      <c r="BK33" s="71"/>
      <c r="BL33" s="71"/>
      <c r="BM33" s="71"/>
      <c r="BN33" s="72"/>
    </row>
    <row r="34" spans="1:66" x14ac:dyDescent="0.2">
      <c r="A34" s="8" t="s">
        <v>253</v>
      </c>
      <c r="B34" s="10" t="s">
        <v>59</v>
      </c>
      <c r="C34" s="10" t="s">
        <v>59</v>
      </c>
      <c r="D34" s="10">
        <v>66.666666666666657</v>
      </c>
      <c r="E34" s="10" t="s">
        <v>59</v>
      </c>
      <c r="F34" s="10" t="s">
        <v>59</v>
      </c>
      <c r="G34" s="10">
        <v>0</v>
      </c>
      <c r="H34" s="10">
        <v>0</v>
      </c>
      <c r="I34" s="10" t="s">
        <v>59</v>
      </c>
      <c r="J34" s="10">
        <v>100</v>
      </c>
      <c r="K34" s="10">
        <v>0</v>
      </c>
      <c r="L34" s="10" t="s">
        <v>59</v>
      </c>
      <c r="M34" s="10">
        <v>0</v>
      </c>
      <c r="N34" s="10">
        <v>0</v>
      </c>
      <c r="O34" s="10" t="s">
        <v>59</v>
      </c>
      <c r="P34" s="10">
        <v>100</v>
      </c>
      <c r="Q34" s="10">
        <v>0</v>
      </c>
      <c r="R34" s="10">
        <v>0</v>
      </c>
      <c r="S34" s="10" t="s">
        <v>59</v>
      </c>
      <c r="T34" s="10" t="s">
        <v>59</v>
      </c>
      <c r="U34" s="10" t="s">
        <v>59</v>
      </c>
      <c r="V34" s="10" t="s">
        <v>59</v>
      </c>
      <c r="W34" s="10" t="s">
        <v>59</v>
      </c>
      <c r="X34" s="10">
        <v>0</v>
      </c>
      <c r="Y34" s="10">
        <v>100</v>
      </c>
      <c r="Z34" s="10" t="s">
        <v>59</v>
      </c>
      <c r="AA34" s="10" t="s">
        <v>59</v>
      </c>
      <c r="AB34" s="10">
        <v>0</v>
      </c>
      <c r="AC34" s="10">
        <v>0</v>
      </c>
      <c r="AD34" s="10" t="s">
        <v>59</v>
      </c>
      <c r="AE34" s="10" t="s">
        <v>59</v>
      </c>
      <c r="AF34" s="10" t="s">
        <v>59</v>
      </c>
      <c r="AG34" s="10">
        <v>100</v>
      </c>
      <c r="AH34" s="10">
        <v>66.666666666666657</v>
      </c>
      <c r="AI34" s="10" t="s">
        <v>59</v>
      </c>
      <c r="AJ34" s="10">
        <v>33.333333333333329</v>
      </c>
      <c r="AK34" s="10" t="s">
        <v>59</v>
      </c>
      <c r="AL34" s="10">
        <v>0</v>
      </c>
      <c r="AM34" s="10">
        <v>100</v>
      </c>
      <c r="AN34" s="10">
        <v>0</v>
      </c>
      <c r="AO34" s="10">
        <v>0</v>
      </c>
      <c r="AP34" s="10">
        <v>100</v>
      </c>
      <c r="AQ34" s="10" t="s">
        <v>59</v>
      </c>
      <c r="AR34" s="10">
        <v>100</v>
      </c>
      <c r="AS34" s="10" t="s">
        <v>59</v>
      </c>
      <c r="AT34" s="10" t="s">
        <v>59</v>
      </c>
      <c r="AU34" s="10" t="s">
        <v>59</v>
      </c>
      <c r="AV34" s="10" t="s">
        <v>59</v>
      </c>
      <c r="AW34" s="10" t="s">
        <v>59</v>
      </c>
      <c r="AX34" s="10">
        <v>100</v>
      </c>
      <c r="AY34" s="10" t="s">
        <v>59</v>
      </c>
      <c r="AZ34" s="10">
        <v>0</v>
      </c>
      <c r="BA34" s="10" t="s">
        <v>59</v>
      </c>
      <c r="BB34" s="10">
        <v>0</v>
      </c>
      <c r="BC34" s="10" t="s">
        <v>59</v>
      </c>
      <c r="BD34" s="10" t="s">
        <v>59</v>
      </c>
      <c r="BE34" s="10">
        <v>0</v>
      </c>
      <c r="BF34" s="10" t="s">
        <v>59</v>
      </c>
      <c r="BG34" s="11">
        <v>0</v>
      </c>
      <c r="BH34" s="77"/>
      <c r="BI34" s="71"/>
      <c r="BJ34" s="71"/>
      <c r="BK34" s="71"/>
      <c r="BL34" s="71"/>
      <c r="BM34" s="71"/>
      <c r="BN34" s="72"/>
    </row>
    <row r="35" spans="1:66" x14ac:dyDescent="0.2">
      <c r="A35" s="8" t="s">
        <v>256</v>
      </c>
      <c r="B35" s="10">
        <v>0</v>
      </c>
      <c r="C35" s="10" t="s">
        <v>59</v>
      </c>
      <c r="D35" s="10">
        <v>0</v>
      </c>
      <c r="E35" s="10" t="s">
        <v>59</v>
      </c>
      <c r="F35" s="10" t="s">
        <v>59</v>
      </c>
      <c r="G35" s="10">
        <v>100</v>
      </c>
      <c r="H35" s="10">
        <v>0</v>
      </c>
      <c r="I35" s="10">
        <v>0</v>
      </c>
      <c r="J35" s="10">
        <v>0</v>
      </c>
      <c r="K35" s="10" t="s">
        <v>59</v>
      </c>
      <c r="L35" s="10">
        <v>66.666666666666657</v>
      </c>
      <c r="M35" s="10" t="s">
        <v>59</v>
      </c>
      <c r="N35" s="10">
        <v>100</v>
      </c>
      <c r="O35" s="10">
        <v>0</v>
      </c>
      <c r="P35" s="10">
        <v>33.333333333333329</v>
      </c>
      <c r="Q35" s="10">
        <v>100</v>
      </c>
      <c r="R35" s="10">
        <v>100</v>
      </c>
      <c r="S35" s="10">
        <v>0</v>
      </c>
      <c r="T35" s="10">
        <v>100</v>
      </c>
      <c r="U35" s="10">
        <v>100</v>
      </c>
      <c r="V35" s="10">
        <v>100</v>
      </c>
      <c r="W35" s="10">
        <v>100</v>
      </c>
      <c r="X35" s="10">
        <v>100</v>
      </c>
      <c r="Y35" s="10" t="s">
        <v>59</v>
      </c>
      <c r="Z35" s="10">
        <v>100</v>
      </c>
      <c r="AA35" s="10">
        <v>0</v>
      </c>
      <c r="AB35" s="10" t="s">
        <v>59</v>
      </c>
      <c r="AC35" s="10">
        <v>33.333333333333329</v>
      </c>
      <c r="AD35" s="10">
        <v>100</v>
      </c>
      <c r="AE35" s="10">
        <v>100</v>
      </c>
      <c r="AF35" s="10">
        <v>100</v>
      </c>
      <c r="AG35" s="10">
        <v>66.666666666666657</v>
      </c>
      <c r="AH35" s="10" t="s">
        <v>59</v>
      </c>
      <c r="AI35" s="10">
        <v>100</v>
      </c>
      <c r="AJ35" s="10">
        <v>0</v>
      </c>
      <c r="AK35" s="10" t="s">
        <v>59</v>
      </c>
      <c r="AL35" s="10">
        <v>100</v>
      </c>
      <c r="AM35" s="10" t="s">
        <v>59</v>
      </c>
      <c r="AN35" s="10">
        <v>0</v>
      </c>
      <c r="AO35" s="10">
        <v>100</v>
      </c>
      <c r="AP35" s="10">
        <v>100</v>
      </c>
      <c r="AQ35" s="10">
        <v>0</v>
      </c>
      <c r="AR35" s="10">
        <v>100</v>
      </c>
      <c r="AS35" s="10">
        <v>100</v>
      </c>
      <c r="AT35" s="10">
        <v>100</v>
      </c>
      <c r="AU35" s="10">
        <v>100</v>
      </c>
      <c r="AV35" s="10" t="s">
        <v>59</v>
      </c>
      <c r="AW35" s="10">
        <v>100</v>
      </c>
      <c r="AX35" s="10">
        <v>0</v>
      </c>
      <c r="AY35" s="10">
        <v>100</v>
      </c>
      <c r="AZ35" s="10" t="s">
        <v>59</v>
      </c>
      <c r="BA35" s="10" t="s">
        <v>59</v>
      </c>
      <c r="BB35" s="10" t="s">
        <v>59</v>
      </c>
      <c r="BC35" s="10">
        <v>100</v>
      </c>
      <c r="BD35" s="10" t="s">
        <v>59</v>
      </c>
      <c r="BE35" s="10">
        <v>100</v>
      </c>
      <c r="BF35" s="10">
        <v>100</v>
      </c>
      <c r="BG35" s="11">
        <v>33.333333333333329</v>
      </c>
      <c r="BH35" s="77"/>
      <c r="BI35" s="71"/>
      <c r="BJ35" s="71"/>
      <c r="BK35" s="71"/>
      <c r="BL35" s="71"/>
      <c r="BM35" s="71"/>
      <c r="BN35" s="72"/>
    </row>
    <row r="36" spans="1:66" x14ac:dyDescent="0.2">
      <c r="A36" s="8" t="s">
        <v>261</v>
      </c>
      <c r="B36" s="10">
        <v>0</v>
      </c>
      <c r="C36" s="10" t="s">
        <v>59</v>
      </c>
      <c r="D36" s="10">
        <v>0</v>
      </c>
      <c r="E36" s="10" t="s">
        <v>59</v>
      </c>
      <c r="F36" s="10" t="s">
        <v>59</v>
      </c>
      <c r="G36" s="10">
        <v>0</v>
      </c>
      <c r="H36" s="10">
        <v>0</v>
      </c>
      <c r="I36" s="10">
        <v>0</v>
      </c>
      <c r="J36" s="10">
        <v>0</v>
      </c>
      <c r="K36" s="10" t="s">
        <v>59</v>
      </c>
      <c r="L36" s="10">
        <v>0</v>
      </c>
      <c r="M36" s="10" t="s">
        <v>59</v>
      </c>
      <c r="N36" s="10">
        <v>0</v>
      </c>
      <c r="O36" s="10">
        <v>0</v>
      </c>
      <c r="P36" s="10">
        <v>0</v>
      </c>
      <c r="Q36" s="10">
        <v>0</v>
      </c>
      <c r="R36" s="10">
        <v>0</v>
      </c>
      <c r="S36" s="10">
        <v>0</v>
      </c>
      <c r="T36" s="10">
        <v>0</v>
      </c>
      <c r="U36" s="10">
        <v>0</v>
      </c>
      <c r="V36" s="10">
        <v>0</v>
      </c>
      <c r="W36" s="10">
        <v>0</v>
      </c>
      <c r="X36" s="10">
        <v>0</v>
      </c>
      <c r="Y36" s="10" t="s">
        <v>59</v>
      </c>
      <c r="Z36" s="10">
        <v>0</v>
      </c>
      <c r="AA36" s="10">
        <v>0</v>
      </c>
      <c r="AB36" s="10" t="s">
        <v>59</v>
      </c>
      <c r="AC36" s="10">
        <v>0</v>
      </c>
      <c r="AD36" s="10">
        <v>0</v>
      </c>
      <c r="AE36" s="10">
        <v>100</v>
      </c>
      <c r="AF36" s="10">
        <v>0</v>
      </c>
      <c r="AG36" s="10" t="s">
        <v>59</v>
      </c>
      <c r="AH36" s="10" t="s">
        <v>59</v>
      </c>
      <c r="AI36" s="10">
        <v>0</v>
      </c>
      <c r="AJ36" s="10">
        <v>0</v>
      </c>
      <c r="AK36" s="10" t="s">
        <v>59</v>
      </c>
      <c r="AL36" s="10">
        <v>0</v>
      </c>
      <c r="AM36" s="10" t="s">
        <v>59</v>
      </c>
      <c r="AN36" s="10">
        <v>0</v>
      </c>
      <c r="AO36" s="10">
        <v>0</v>
      </c>
      <c r="AP36" s="10" t="s">
        <v>59</v>
      </c>
      <c r="AQ36" s="10">
        <v>0</v>
      </c>
      <c r="AR36" s="10">
        <v>0</v>
      </c>
      <c r="AS36" s="10">
        <v>0</v>
      </c>
      <c r="AT36" s="10">
        <v>0</v>
      </c>
      <c r="AU36" s="10">
        <v>0</v>
      </c>
      <c r="AV36" s="10" t="s">
        <v>59</v>
      </c>
      <c r="AW36" s="10" t="s">
        <v>59</v>
      </c>
      <c r="AX36" s="10">
        <v>0</v>
      </c>
      <c r="AY36" s="10">
        <v>100</v>
      </c>
      <c r="AZ36" s="10" t="s">
        <v>59</v>
      </c>
      <c r="BA36" s="10" t="s">
        <v>59</v>
      </c>
      <c r="BB36" s="10" t="s">
        <v>59</v>
      </c>
      <c r="BC36" s="10">
        <v>0</v>
      </c>
      <c r="BD36" s="10" t="s">
        <v>59</v>
      </c>
      <c r="BE36" s="10">
        <v>0</v>
      </c>
      <c r="BF36" s="10">
        <v>0</v>
      </c>
      <c r="BG36" s="11">
        <v>33.333333333333329</v>
      </c>
      <c r="BH36" s="77"/>
      <c r="BI36" s="71"/>
      <c r="BJ36" s="71"/>
      <c r="BK36" s="71"/>
      <c r="BL36" s="71"/>
      <c r="BM36" s="71"/>
      <c r="BN36" s="72"/>
    </row>
    <row r="37" spans="1:66" x14ac:dyDescent="0.2">
      <c r="A37" s="8" t="s">
        <v>264</v>
      </c>
      <c r="B37" s="10">
        <v>0</v>
      </c>
      <c r="C37" s="10">
        <v>100</v>
      </c>
      <c r="D37" s="10">
        <v>100</v>
      </c>
      <c r="E37" s="10">
        <v>100</v>
      </c>
      <c r="F37" s="10">
        <v>0</v>
      </c>
      <c r="G37" s="10" t="s">
        <v>59</v>
      </c>
      <c r="H37" s="10">
        <v>100</v>
      </c>
      <c r="I37" s="10">
        <v>33.333333333333329</v>
      </c>
      <c r="J37" s="10">
        <v>100</v>
      </c>
      <c r="K37" s="10">
        <v>0</v>
      </c>
      <c r="L37" s="10">
        <v>0</v>
      </c>
      <c r="M37" s="10">
        <v>100</v>
      </c>
      <c r="N37" s="10">
        <v>100</v>
      </c>
      <c r="O37" s="10">
        <v>100</v>
      </c>
      <c r="P37" s="10">
        <v>100</v>
      </c>
      <c r="Q37" s="10">
        <v>100</v>
      </c>
      <c r="R37" s="10">
        <v>66.666666666666657</v>
      </c>
      <c r="S37" s="10">
        <v>100</v>
      </c>
      <c r="T37" s="10">
        <v>66.666666666666657</v>
      </c>
      <c r="U37" s="10">
        <v>100</v>
      </c>
      <c r="V37" s="10">
        <v>66.666666666666657</v>
      </c>
      <c r="W37" s="10">
        <v>0</v>
      </c>
      <c r="X37" s="10">
        <v>100</v>
      </c>
      <c r="Y37" s="10">
        <v>100</v>
      </c>
      <c r="Z37" s="10">
        <v>33.333333333333329</v>
      </c>
      <c r="AA37" s="10">
        <v>100</v>
      </c>
      <c r="AB37" s="10">
        <v>66.666666666666657</v>
      </c>
      <c r="AC37" s="10">
        <v>33.333333333333329</v>
      </c>
      <c r="AD37" s="10">
        <v>33.333333333333329</v>
      </c>
      <c r="AE37" s="10" t="s">
        <v>59</v>
      </c>
      <c r="AF37" s="10" t="s">
        <v>59</v>
      </c>
      <c r="AG37" s="10">
        <v>100</v>
      </c>
      <c r="AH37" s="10">
        <v>66.666666666666657</v>
      </c>
      <c r="AI37" s="10">
        <v>100</v>
      </c>
      <c r="AJ37" s="10">
        <v>0</v>
      </c>
      <c r="AK37" s="10">
        <v>0</v>
      </c>
      <c r="AL37" s="10">
        <v>0</v>
      </c>
      <c r="AM37" s="10">
        <v>100</v>
      </c>
      <c r="AN37" s="10">
        <v>0</v>
      </c>
      <c r="AO37" s="10">
        <v>100</v>
      </c>
      <c r="AP37" s="10">
        <v>0</v>
      </c>
      <c r="AQ37" s="10">
        <v>0</v>
      </c>
      <c r="AR37" s="10" t="s">
        <v>59</v>
      </c>
      <c r="AS37" s="10">
        <v>100</v>
      </c>
      <c r="AT37" s="10">
        <v>33.333333333333329</v>
      </c>
      <c r="AU37" s="10">
        <v>100</v>
      </c>
      <c r="AV37" s="10">
        <v>0</v>
      </c>
      <c r="AW37" s="10">
        <v>100</v>
      </c>
      <c r="AX37" s="10">
        <v>0</v>
      </c>
      <c r="AY37" s="10">
        <v>100</v>
      </c>
      <c r="AZ37" s="10">
        <v>0</v>
      </c>
      <c r="BA37" s="10">
        <v>100</v>
      </c>
      <c r="BB37" s="10">
        <v>100</v>
      </c>
      <c r="BC37" s="10">
        <v>100</v>
      </c>
      <c r="BD37" s="10">
        <v>100</v>
      </c>
      <c r="BE37" s="10">
        <v>33.333333333333329</v>
      </c>
      <c r="BF37" s="10">
        <v>0</v>
      </c>
      <c r="BG37" s="11">
        <v>0</v>
      </c>
      <c r="BH37" s="77"/>
      <c r="BI37" s="71"/>
      <c r="BJ37" s="71"/>
      <c r="BK37" s="71"/>
      <c r="BL37" s="71"/>
      <c r="BM37" s="71"/>
      <c r="BN37" s="72"/>
    </row>
    <row r="38" spans="1:66" x14ac:dyDescent="0.2">
      <c r="A38" s="8" t="s">
        <v>268</v>
      </c>
      <c r="B38" s="10">
        <v>0</v>
      </c>
      <c r="C38" s="10">
        <v>33.333333333333329</v>
      </c>
      <c r="D38" s="10">
        <v>100</v>
      </c>
      <c r="E38" s="10">
        <v>100</v>
      </c>
      <c r="F38" s="10">
        <v>0</v>
      </c>
      <c r="G38" s="10" t="s">
        <v>59</v>
      </c>
      <c r="H38" s="10">
        <v>100</v>
      </c>
      <c r="I38" s="10">
        <v>33.333333333333329</v>
      </c>
      <c r="J38" s="10">
        <v>0</v>
      </c>
      <c r="K38" s="10">
        <v>0</v>
      </c>
      <c r="L38" s="10">
        <v>0</v>
      </c>
      <c r="M38" s="10">
        <v>0</v>
      </c>
      <c r="N38" s="10">
        <v>0</v>
      </c>
      <c r="O38" s="10">
        <v>0</v>
      </c>
      <c r="P38" s="10">
        <v>100</v>
      </c>
      <c r="Q38" s="10">
        <v>100</v>
      </c>
      <c r="R38" s="10">
        <v>66.666666666666657</v>
      </c>
      <c r="S38" s="10">
        <v>0</v>
      </c>
      <c r="T38" s="10">
        <v>66.666666666666657</v>
      </c>
      <c r="U38" s="10">
        <v>0</v>
      </c>
      <c r="V38" s="10">
        <v>0</v>
      </c>
      <c r="W38" s="10">
        <v>33.333333333333329</v>
      </c>
      <c r="X38" s="10">
        <v>100</v>
      </c>
      <c r="Y38" s="10">
        <v>0</v>
      </c>
      <c r="Z38" s="10">
        <v>0</v>
      </c>
      <c r="AA38" s="10">
        <v>0</v>
      </c>
      <c r="AB38" s="10">
        <v>0</v>
      </c>
      <c r="AC38" s="10">
        <v>0</v>
      </c>
      <c r="AD38" s="10">
        <v>0</v>
      </c>
      <c r="AE38" s="10" t="s">
        <v>59</v>
      </c>
      <c r="AF38" s="10" t="s">
        <v>59</v>
      </c>
      <c r="AG38" s="10">
        <v>100</v>
      </c>
      <c r="AH38" s="10">
        <v>0</v>
      </c>
      <c r="AI38" s="10">
        <v>100</v>
      </c>
      <c r="AJ38" s="10">
        <v>0</v>
      </c>
      <c r="AK38" s="10">
        <v>0</v>
      </c>
      <c r="AL38" s="10">
        <v>0</v>
      </c>
      <c r="AM38" s="10">
        <v>0</v>
      </c>
      <c r="AN38" s="10">
        <v>0</v>
      </c>
      <c r="AO38" s="10">
        <v>100</v>
      </c>
      <c r="AP38" s="10">
        <v>0</v>
      </c>
      <c r="AQ38" s="10">
        <v>0</v>
      </c>
      <c r="AR38" s="10" t="s">
        <v>59</v>
      </c>
      <c r="AS38" s="10">
        <v>33.333333333333329</v>
      </c>
      <c r="AT38" s="10">
        <v>33.333333333333329</v>
      </c>
      <c r="AU38" s="10">
        <v>0</v>
      </c>
      <c r="AV38" s="10">
        <v>0</v>
      </c>
      <c r="AW38" s="10">
        <v>0</v>
      </c>
      <c r="AX38" s="10">
        <v>0</v>
      </c>
      <c r="AY38" s="10">
        <v>100</v>
      </c>
      <c r="AZ38" s="10">
        <v>33.333333333333329</v>
      </c>
      <c r="BA38" s="10">
        <v>100</v>
      </c>
      <c r="BB38" s="10">
        <v>100</v>
      </c>
      <c r="BC38" s="10">
        <v>33.333333333333329</v>
      </c>
      <c r="BD38" s="10">
        <v>0</v>
      </c>
      <c r="BE38" s="10">
        <v>33.333333333333329</v>
      </c>
      <c r="BF38" s="10">
        <v>0</v>
      </c>
      <c r="BG38" s="11">
        <v>0</v>
      </c>
      <c r="BH38" s="77"/>
      <c r="BI38" s="71"/>
      <c r="BJ38" s="71"/>
      <c r="BK38" s="71"/>
      <c r="BL38" s="71"/>
      <c r="BM38" s="71"/>
      <c r="BN38" s="72"/>
    </row>
    <row r="39" spans="1:66" x14ac:dyDescent="0.2">
      <c r="A39" s="8" t="s">
        <v>271</v>
      </c>
      <c r="B39" s="10">
        <v>0</v>
      </c>
      <c r="C39" s="10">
        <v>0</v>
      </c>
      <c r="D39" s="10">
        <v>33.333333333333329</v>
      </c>
      <c r="E39" s="10">
        <v>0</v>
      </c>
      <c r="F39" s="10">
        <v>0</v>
      </c>
      <c r="G39" s="10">
        <v>0</v>
      </c>
      <c r="H39" s="10">
        <v>0</v>
      </c>
      <c r="I39" s="10">
        <v>100</v>
      </c>
      <c r="J39" s="10">
        <v>0</v>
      </c>
      <c r="K39" s="10">
        <v>0</v>
      </c>
      <c r="L39" s="10">
        <v>0</v>
      </c>
      <c r="M39" s="10">
        <v>0</v>
      </c>
      <c r="N39" s="10">
        <v>100</v>
      </c>
      <c r="O39" s="10">
        <v>0</v>
      </c>
      <c r="P39" s="10">
        <v>0</v>
      </c>
      <c r="Q39" s="10">
        <v>0</v>
      </c>
      <c r="R39" s="10">
        <v>0</v>
      </c>
      <c r="S39" s="10">
        <v>66.666666666666657</v>
      </c>
      <c r="T39" s="10">
        <v>0</v>
      </c>
      <c r="U39" s="10">
        <v>100</v>
      </c>
      <c r="V39" s="10">
        <v>0</v>
      </c>
      <c r="W39" s="10">
        <v>100</v>
      </c>
      <c r="X39" s="10">
        <v>100</v>
      </c>
      <c r="Y39" s="10">
        <v>0</v>
      </c>
      <c r="Z39" s="10">
        <v>66.666666666666657</v>
      </c>
      <c r="AA39" s="10">
        <v>0</v>
      </c>
      <c r="AB39" s="10">
        <v>0</v>
      </c>
      <c r="AC39" s="10">
        <v>0</v>
      </c>
      <c r="AD39" s="10">
        <v>0</v>
      </c>
      <c r="AE39" s="10">
        <v>0</v>
      </c>
      <c r="AF39" s="10">
        <v>100</v>
      </c>
      <c r="AG39" s="10">
        <v>100</v>
      </c>
      <c r="AH39" s="10">
        <v>66.666666666666657</v>
      </c>
      <c r="AI39" s="10">
        <v>100</v>
      </c>
      <c r="AJ39" s="10">
        <v>0</v>
      </c>
      <c r="AK39" s="10">
        <v>0</v>
      </c>
      <c r="AL39" s="10">
        <v>66.666666666666657</v>
      </c>
      <c r="AM39" s="10">
        <v>100</v>
      </c>
      <c r="AN39" s="10">
        <v>0</v>
      </c>
      <c r="AO39" s="10">
        <v>100</v>
      </c>
      <c r="AP39" s="10">
        <v>0</v>
      </c>
      <c r="AQ39" s="10">
        <v>0</v>
      </c>
      <c r="AR39" s="10">
        <v>0</v>
      </c>
      <c r="AS39" s="10">
        <v>0</v>
      </c>
      <c r="AT39" s="10">
        <v>33.333333333333329</v>
      </c>
      <c r="AU39" s="10">
        <v>66.666666666666657</v>
      </c>
      <c r="AV39" s="10">
        <v>66.666666666666657</v>
      </c>
      <c r="AW39" s="10">
        <v>100</v>
      </c>
      <c r="AX39" s="10">
        <v>100</v>
      </c>
      <c r="AY39" s="10">
        <v>100</v>
      </c>
      <c r="AZ39" s="10">
        <v>0</v>
      </c>
      <c r="BA39" s="10">
        <v>100</v>
      </c>
      <c r="BB39" s="10" t="s">
        <v>59</v>
      </c>
      <c r="BC39" s="10">
        <v>0</v>
      </c>
      <c r="BD39" s="10">
        <v>0</v>
      </c>
      <c r="BE39" s="10">
        <v>0</v>
      </c>
      <c r="BF39" s="10">
        <v>100</v>
      </c>
      <c r="BG39" s="11">
        <v>66.666666666666657</v>
      </c>
      <c r="BH39" s="77"/>
      <c r="BI39" s="71"/>
      <c r="BJ39" s="71"/>
      <c r="BK39" s="71"/>
      <c r="BL39" s="71"/>
      <c r="BM39" s="71"/>
      <c r="BN39" s="72"/>
    </row>
    <row r="40" spans="1:66" x14ac:dyDescent="0.2">
      <c r="A40" s="8" t="s">
        <v>275</v>
      </c>
      <c r="B40" s="10">
        <v>0</v>
      </c>
      <c r="C40" s="10">
        <v>0</v>
      </c>
      <c r="D40" s="10">
        <v>100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66.666666666666657</v>
      </c>
      <c r="V40" s="10">
        <v>0</v>
      </c>
      <c r="W40" s="10">
        <v>0</v>
      </c>
      <c r="X40" s="10">
        <v>0</v>
      </c>
      <c r="Y40" s="10">
        <v>100</v>
      </c>
      <c r="Z40" s="10">
        <v>0</v>
      </c>
      <c r="AA40" s="10">
        <v>0</v>
      </c>
      <c r="AB40" s="10">
        <v>0</v>
      </c>
      <c r="AC40" s="10">
        <v>0</v>
      </c>
      <c r="AD40" s="10">
        <v>0</v>
      </c>
      <c r="AE40" s="10">
        <v>0</v>
      </c>
      <c r="AF40" s="10">
        <v>0</v>
      </c>
      <c r="AG40" s="10" t="s">
        <v>59</v>
      </c>
      <c r="AH40" s="10">
        <v>66.666666666666657</v>
      </c>
      <c r="AI40" s="10">
        <v>100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100</v>
      </c>
      <c r="AZ40" s="10">
        <v>0</v>
      </c>
      <c r="BA40" s="10">
        <v>0</v>
      </c>
      <c r="BB40" s="10" t="s">
        <v>59</v>
      </c>
      <c r="BC40" s="10">
        <v>0</v>
      </c>
      <c r="BD40" s="10">
        <v>0</v>
      </c>
      <c r="BE40" s="10">
        <v>0</v>
      </c>
      <c r="BF40" s="10">
        <v>0</v>
      </c>
      <c r="BG40" s="11">
        <v>0</v>
      </c>
      <c r="BH40" s="77"/>
      <c r="BI40" s="71"/>
      <c r="BJ40" s="71"/>
      <c r="BK40" s="71"/>
      <c r="BL40" s="71"/>
      <c r="BM40" s="71"/>
      <c r="BN40" s="72"/>
    </row>
    <row r="41" spans="1:66" x14ac:dyDescent="0.2">
      <c r="A41" s="8" t="s">
        <v>278</v>
      </c>
      <c r="B41" s="10">
        <v>100</v>
      </c>
      <c r="C41" s="10" t="s">
        <v>59</v>
      </c>
      <c r="D41" s="10" t="s">
        <v>59</v>
      </c>
      <c r="E41" s="10">
        <v>100</v>
      </c>
      <c r="F41" s="10">
        <v>100</v>
      </c>
      <c r="G41" s="10" t="s">
        <v>59</v>
      </c>
      <c r="H41" s="10" t="s">
        <v>59</v>
      </c>
      <c r="I41" s="10" t="s">
        <v>59</v>
      </c>
      <c r="J41" s="10" t="s">
        <v>59</v>
      </c>
      <c r="K41" s="10" t="s">
        <v>59</v>
      </c>
      <c r="L41" s="10">
        <v>66.666666666666657</v>
      </c>
      <c r="M41" s="10">
        <v>100</v>
      </c>
      <c r="N41" s="10" t="s">
        <v>59</v>
      </c>
      <c r="O41" s="10">
        <v>100</v>
      </c>
      <c r="P41" s="10">
        <v>33.333333333333329</v>
      </c>
      <c r="Q41" s="10">
        <v>66.666666666666657</v>
      </c>
      <c r="R41" s="10" t="s">
        <v>59</v>
      </c>
      <c r="S41" s="10" t="s">
        <v>59</v>
      </c>
      <c r="T41" s="10">
        <v>33.333333333333329</v>
      </c>
      <c r="U41" s="10">
        <v>33.333333333333329</v>
      </c>
      <c r="V41" s="10">
        <v>66.666666666666657</v>
      </c>
      <c r="W41" s="10">
        <v>33.333333333333329</v>
      </c>
      <c r="X41" s="10">
        <v>100</v>
      </c>
      <c r="Y41" s="10" t="s">
        <v>59</v>
      </c>
      <c r="Z41" s="10" t="s">
        <v>59</v>
      </c>
      <c r="AA41" s="10">
        <v>66.666666666666657</v>
      </c>
      <c r="AB41" s="10">
        <v>100</v>
      </c>
      <c r="AC41" s="10" t="s">
        <v>59</v>
      </c>
      <c r="AD41" s="10">
        <v>0</v>
      </c>
      <c r="AE41" s="10" t="s">
        <v>59</v>
      </c>
      <c r="AF41" s="10">
        <v>100</v>
      </c>
      <c r="AG41" s="10">
        <v>100</v>
      </c>
      <c r="AH41" s="10">
        <v>100</v>
      </c>
      <c r="AI41" s="10" t="s">
        <v>59</v>
      </c>
      <c r="AJ41" s="10">
        <v>0</v>
      </c>
      <c r="AK41" s="10">
        <v>100</v>
      </c>
      <c r="AL41" s="10">
        <v>33.333333333333329</v>
      </c>
      <c r="AM41" s="10">
        <v>0</v>
      </c>
      <c r="AN41" s="10" t="s">
        <v>59</v>
      </c>
      <c r="AO41" s="10">
        <v>0</v>
      </c>
      <c r="AP41" s="10">
        <v>33.333333333333329</v>
      </c>
      <c r="AQ41" s="10" t="s">
        <v>59</v>
      </c>
      <c r="AR41" s="10">
        <v>100</v>
      </c>
      <c r="AS41" s="10" t="s">
        <v>59</v>
      </c>
      <c r="AT41" s="10">
        <v>0</v>
      </c>
      <c r="AU41" s="10" t="s">
        <v>59</v>
      </c>
      <c r="AV41" s="10" t="s">
        <v>59</v>
      </c>
      <c r="AW41" s="10" t="s">
        <v>59</v>
      </c>
      <c r="AX41" s="10">
        <v>0</v>
      </c>
      <c r="AY41" s="10">
        <v>66.666666666666657</v>
      </c>
      <c r="AZ41" s="10" t="s">
        <v>59</v>
      </c>
      <c r="BA41" s="10">
        <v>100</v>
      </c>
      <c r="BB41" s="10">
        <v>100</v>
      </c>
      <c r="BC41" s="10" t="s">
        <v>59</v>
      </c>
      <c r="BD41" s="10">
        <v>0</v>
      </c>
      <c r="BE41" s="10">
        <v>33.333333333333329</v>
      </c>
      <c r="BF41" s="10">
        <v>100</v>
      </c>
      <c r="BG41" s="11" t="s">
        <v>59</v>
      </c>
      <c r="BH41" s="77"/>
      <c r="BI41" s="71"/>
      <c r="BJ41" s="71"/>
      <c r="BK41" s="71"/>
      <c r="BL41" s="71"/>
      <c r="BM41" s="71"/>
      <c r="BN41" s="72"/>
    </row>
    <row r="42" spans="1:66" x14ac:dyDescent="0.2">
      <c r="A42" s="8" t="s">
        <v>282</v>
      </c>
      <c r="B42" s="10">
        <v>0</v>
      </c>
      <c r="C42" s="10" t="s">
        <v>59</v>
      </c>
      <c r="D42" s="10" t="s">
        <v>59</v>
      </c>
      <c r="E42" s="10">
        <v>0</v>
      </c>
      <c r="F42" s="10">
        <v>0</v>
      </c>
      <c r="G42" s="10" t="s">
        <v>59</v>
      </c>
      <c r="H42" s="10" t="s">
        <v>59</v>
      </c>
      <c r="I42" s="10" t="s">
        <v>59</v>
      </c>
      <c r="J42" s="10" t="s">
        <v>59</v>
      </c>
      <c r="K42" s="10" t="s">
        <v>59</v>
      </c>
      <c r="L42" s="10">
        <v>33.333333333333329</v>
      </c>
      <c r="M42" s="10">
        <v>0</v>
      </c>
      <c r="N42" s="10" t="s">
        <v>59</v>
      </c>
      <c r="O42" s="10">
        <v>0</v>
      </c>
      <c r="P42" s="10" t="s">
        <v>59</v>
      </c>
      <c r="Q42" s="10">
        <v>0</v>
      </c>
      <c r="R42" s="10" t="s">
        <v>59</v>
      </c>
      <c r="S42" s="10" t="s">
        <v>59</v>
      </c>
      <c r="T42" s="10">
        <v>0</v>
      </c>
      <c r="U42" s="10">
        <v>0</v>
      </c>
      <c r="V42" s="10">
        <v>66.666666666666657</v>
      </c>
      <c r="W42" s="10">
        <v>33.333333333333329</v>
      </c>
      <c r="X42" s="10">
        <v>0</v>
      </c>
      <c r="Y42" s="10" t="s">
        <v>59</v>
      </c>
      <c r="Z42" s="10" t="s">
        <v>59</v>
      </c>
      <c r="AA42" s="10">
        <v>66.666666666666657</v>
      </c>
      <c r="AB42" s="10">
        <v>0</v>
      </c>
      <c r="AC42" s="10" t="s">
        <v>59</v>
      </c>
      <c r="AD42" s="10">
        <v>100</v>
      </c>
      <c r="AE42" s="10" t="s">
        <v>59</v>
      </c>
      <c r="AF42" s="10">
        <v>0</v>
      </c>
      <c r="AG42" s="10" t="s">
        <v>59</v>
      </c>
      <c r="AH42" s="10">
        <v>0</v>
      </c>
      <c r="AI42" s="10" t="s">
        <v>59</v>
      </c>
      <c r="AJ42" s="10">
        <v>0</v>
      </c>
      <c r="AK42" s="10">
        <v>0</v>
      </c>
      <c r="AL42" s="10">
        <v>0</v>
      </c>
      <c r="AM42" s="10">
        <v>100</v>
      </c>
      <c r="AN42" s="10" t="s">
        <v>59</v>
      </c>
      <c r="AO42" s="10">
        <v>0</v>
      </c>
      <c r="AP42" s="10" t="s">
        <v>59</v>
      </c>
      <c r="AQ42" s="10" t="s">
        <v>59</v>
      </c>
      <c r="AR42" s="10">
        <v>0</v>
      </c>
      <c r="AS42" s="10" t="s">
        <v>59</v>
      </c>
      <c r="AT42" s="10">
        <v>33.333333333333329</v>
      </c>
      <c r="AU42" s="10" t="s">
        <v>59</v>
      </c>
      <c r="AV42" s="10" t="s">
        <v>59</v>
      </c>
      <c r="AW42" s="10" t="s">
        <v>59</v>
      </c>
      <c r="AX42" s="10">
        <v>0</v>
      </c>
      <c r="AY42" s="10" t="s">
        <v>59</v>
      </c>
      <c r="AZ42" s="10" t="s">
        <v>59</v>
      </c>
      <c r="BA42" s="10">
        <v>0</v>
      </c>
      <c r="BB42" s="10" t="s">
        <v>59</v>
      </c>
      <c r="BC42" s="10" t="s">
        <v>59</v>
      </c>
      <c r="BD42" s="10">
        <v>0</v>
      </c>
      <c r="BE42" s="10">
        <v>33.333333333333329</v>
      </c>
      <c r="BF42" s="10">
        <v>66.666666666666657</v>
      </c>
      <c r="BG42" s="11" t="s">
        <v>59</v>
      </c>
      <c r="BH42" s="77"/>
      <c r="BI42" s="71"/>
      <c r="BJ42" s="71"/>
      <c r="BK42" s="71"/>
      <c r="BL42" s="71"/>
      <c r="BM42" s="71"/>
      <c r="BN42" s="72"/>
    </row>
    <row r="43" spans="1:66" x14ac:dyDescent="0.2">
      <c r="A43" s="8" t="s">
        <v>285</v>
      </c>
      <c r="B43" s="10" t="s">
        <v>59</v>
      </c>
      <c r="C43" s="10" t="s">
        <v>59</v>
      </c>
      <c r="D43" s="10">
        <v>66.666666666666657</v>
      </c>
      <c r="E43" s="10" t="s">
        <v>59</v>
      </c>
      <c r="F43" s="10" t="s">
        <v>59</v>
      </c>
      <c r="G43" s="10">
        <v>100</v>
      </c>
      <c r="H43" s="10">
        <v>0</v>
      </c>
      <c r="I43" s="10" t="s">
        <v>59</v>
      </c>
      <c r="J43" s="10">
        <v>100</v>
      </c>
      <c r="K43" s="10">
        <v>0</v>
      </c>
      <c r="L43" s="10" t="s">
        <v>59</v>
      </c>
      <c r="M43" s="10">
        <v>100</v>
      </c>
      <c r="N43" s="10">
        <v>100</v>
      </c>
      <c r="O43" s="10" t="s">
        <v>59</v>
      </c>
      <c r="P43" s="10">
        <v>100</v>
      </c>
      <c r="Q43" s="10">
        <v>0</v>
      </c>
      <c r="R43" s="10">
        <v>100</v>
      </c>
      <c r="S43" s="10" t="s">
        <v>59</v>
      </c>
      <c r="T43" s="10" t="s">
        <v>59</v>
      </c>
      <c r="U43" s="10" t="s">
        <v>59</v>
      </c>
      <c r="V43" s="10" t="s">
        <v>59</v>
      </c>
      <c r="W43" s="10" t="s">
        <v>59</v>
      </c>
      <c r="X43" s="10">
        <v>100</v>
      </c>
      <c r="Y43" s="10">
        <v>100</v>
      </c>
      <c r="Z43" s="10" t="s">
        <v>59</v>
      </c>
      <c r="AA43" s="10" t="s">
        <v>59</v>
      </c>
      <c r="AB43" s="10">
        <v>0</v>
      </c>
      <c r="AC43" s="10">
        <v>0</v>
      </c>
      <c r="AD43" s="10" t="s">
        <v>59</v>
      </c>
      <c r="AE43" s="10" t="s">
        <v>59</v>
      </c>
      <c r="AF43" s="10" t="s">
        <v>59</v>
      </c>
      <c r="AG43" s="10">
        <v>100</v>
      </c>
      <c r="AH43" s="10">
        <v>0</v>
      </c>
      <c r="AI43" s="10" t="s">
        <v>59</v>
      </c>
      <c r="AJ43" s="10">
        <v>0</v>
      </c>
      <c r="AK43" s="10" t="s">
        <v>59</v>
      </c>
      <c r="AL43" s="10">
        <v>0</v>
      </c>
      <c r="AM43" s="10">
        <v>100</v>
      </c>
      <c r="AN43" s="10">
        <v>0</v>
      </c>
      <c r="AO43" s="10">
        <v>0</v>
      </c>
      <c r="AP43" s="10">
        <v>100</v>
      </c>
      <c r="AQ43" s="10" t="s">
        <v>59</v>
      </c>
      <c r="AR43" s="10">
        <v>0</v>
      </c>
      <c r="AS43" s="10">
        <v>0</v>
      </c>
      <c r="AT43" s="10" t="s">
        <v>59</v>
      </c>
      <c r="AU43" s="10" t="s">
        <v>59</v>
      </c>
      <c r="AV43" s="10" t="s">
        <v>59</v>
      </c>
      <c r="AW43" s="10" t="s">
        <v>59</v>
      </c>
      <c r="AX43" s="10">
        <v>100</v>
      </c>
      <c r="AY43" s="10" t="s">
        <v>59</v>
      </c>
      <c r="AZ43" s="10">
        <v>0</v>
      </c>
      <c r="BA43" s="10" t="s">
        <v>59</v>
      </c>
      <c r="BB43" s="10">
        <v>33.333333333333329</v>
      </c>
      <c r="BC43" s="10" t="s">
        <v>59</v>
      </c>
      <c r="BD43" s="10" t="s">
        <v>59</v>
      </c>
      <c r="BE43" s="10">
        <v>100</v>
      </c>
      <c r="BF43" s="10" t="s">
        <v>59</v>
      </c>
      <c r="BG43" s="11">
        <v>0</v>
      </c>
      <c r="BH43" s="77"/>
      <c r="BI43" s="71"/>
      <c r="BJ43" s="71"/>
      <c r="BK43" s="71"/>
      <c r="BL43" s="71"/>
      <c r="BM43" s="71"/>
      <c r="BN43" s="72"/>
    </row>
    <row r="44" spans="1:66" x14ac:dyDescent="0.2">
      <c r="A44" s="8" t="s">
        <v>289</v>
      </c>
      <c r="B44" s="10" t="s">
        <v>59</v>
      </c>
      <c r="C44" s="10" t="s">
        <v>59</v>
      </c>
      <c r="D44" s="10">
        <v>66.666666666666657</v>
      </c>
      <c r="E44" s="10" t="s">
        <v>59</v>
      </c>
      <c r="F44" s="10" t="s">
        <v>59</v>
      </c>
      <c r="G44" s="10">
        <v>100</v>
      </c>
      <c r="H44" s="10">
        <v>0</v>
      </c>
      <c r="I44" s="10" t="s">
        <v>59</v>
      </c>
      <c r="J44" s="10">
        <v>100</v>
      </c>
      <c r="K44" s="10">
        <v>0</v>
      </c>
      <c r="L44" s="10" t="s">
        <v>59</v>
      </c>
      <c r="M44" s="10">
        <v>100</v>
      </c>
      <c r="N44" s="10">
        <v>100</v>
      </c>
      <c r="O44" s="10" t="s">
        <v>59</v>
      </c>
      <c r="P44" s="10">
        <v>0</v>
      </c>
      <c r="Q44" s="10">
        <v>0</v>
      </c>
      <c r="R44" s="10">
        <v>100</v>
      </c>
      <c r="S44" s="10" t="s">
        <v>59</v>
      </c>
      <c r="T44" s="10" t="s">
        <v>59</v>
      </c>
      <c r="U44" s="10" t="s">
        <v>59</v>
      </c>
      <c r="V44" s="10" t="s">
        <v>59</v>
      </c>
      <c r="W44" s="10" t="s">
        <v>59</v>
      </c>
      <c r="X44" s="10">
        <v>100</v>
      </c>
      <c r="Y44" s="10">
        <v>0</v>
      </c>
      <c r="Z44" s="10" t="s">
        <v>59</v>
      </c>
      <c r="AA44" s="10" t="s">
        <v>59</v>
      </c>
      <c r="AB44" s="10">
        <v>0</v>
      </c>
      <c r="AC44" s="10">
        <v>0</v>
      </c>
      <c r="AD44" s="10" t="s">
        <v>59</v>
      </c>
      <c r="AE44" s="10" t="s">
        <v>59</v>
      </c>
      <c r="AF44" s="10" t="s">
        <v>59</v>
      </c>
      <c r="AG44" s="10">
        <v>100</v>
      </c>
      <c r="AH44" s="10">
        <v>0</v>
      </c>
      <c r="AI44" s="10" t="s">
        <v>59</v>
      </c>
      <c r="AJ44" s="10">
        <v>0</v>
      </c>
      <c r="AK44" s="10" t="s">
        <v>59</v>
      </c>
      <c r="AL44" s="10">
        <v>0</v>
      </c>
      <c r="AM44" s="10">
        <v>100</v>
      </c>
      <c r="AN44" s="10">
        <v>0</v>
      </c>
      <c r="AO44" s="10">
        <v>0</v>
      </c>
      <c r="AP44" s="10">
        <v>100</v>
      </c>
      <c r="AQ44" s="10" t="s">
        <v>59</v>
      </c>
      <c r="AR44" s="10">
        <v>0</v>
      </c>
      <c r="AS44" s="10">
        <v>0</v>
      </c>
      <c r="AT44" s="10" t="s">
        <v>59</v>
      </c>
      <c r="AU44" s="10" t="s">
        <v>59</v>
      </c>
      <c r="AV44" s="10" t="s">
        <v>59</v>
      </c>
      <c r="AW44" s="10" t="s">
        <v>59</v>
      </c>
      <c r="AX44" s="10">
        <v>100</v>
      </c>
      <c r="AY44" s="10" t="s">
        <v>59</v>
      </c>
      <c r="AZ44" s="10">
        <v>0</v>
      </c>
      <c r="BA44" s="10" t="s">
        <v>59</v>
      </c>
      <c r="BB44" s="10">
        <v>0</v>
      </c>
      <c r="BC44" s="10" t="s">
        <v>59</v>
      </c>
      <c r="BD44" s="10" t="s">
        <v>59</v>
      </c>
      <c r="BE44" s="10">
        <v>66.666666666666657</v>
      </c>
      <c r="BF44" s="10" t="s">
        <v>59</v>
      </c>
      <c r="BG44" s="11">
        <v>0</v>
      </c>
      <c r="BH44" s="77"/>
      <c r="BI44" s="71"/>
      <c r="BJ44" s="71"/>
      <c r="BK44" s="71"/>
      <c r="BL44" s="71"/>
      <c r="BM44" s="71"/>
      <c r="BN44" s="72"/>
    </row>
    <row r="45" spans="1:66" x14ac:dyDescent="0.2">
      <c r="A45" s="8" t="s">
        <v>292</v>
      </c>
      <c r="B45" s="10">
        <v>0</v>
      </c>
      <c r="C45" s="10" t="s">
        <v>59</v>
      </c>
      <c r="D45" s="10">
        <v>100</v>
      </c>
      <c r="E45" s="10" t="s">
        <v>59</v>
      </c>
      <c r="F45" s="10" t="s">
        <v>59</v>
      </c>
      <c r="G45" s="10">
        <v>0</v>
      </c>
      <c r="H45" s="10">
        <v>100</v>
      </c>
      <c r="I45" s="10">
        <v>0</v>
      </c>
      <c r="J45" s="10">
        <v>100</v>
      </c>
      <c r="K45" s="10" t="s">
        <v>59</v>
      </c>
      <c r="L45" s="10">
        <v>66.666666666666657</v>
      </c>
      <c r="M45" s="10" t="s">
        <v>59</v>
      </c>
      <c r="N45" s="10">
        <v>100</v>
      </c>
      <c r="O45" s="10">
        <v>100</v>
      </c>
      <c r="P45" s="10">
        <v>33.333333333333329</v>
      </c>
      <c r="Q45" s="10">
        <v>100</v>
      </c>
      <c r="R45" s="10">
        <v>100</v>
      </c>
      <c r="S45" s="10">
        <v>0</v>
      </c>
      <c r="T45" s="10">
        <v>100</v>
      </c>
      <c r="U45" s="10">
        <v>66.666666666666657</v>
      </c>
      <c r="V45" s="10">
        <v>100</v>
      </c>
      <c r="W45" s="10">
        <v>100</v>
      </c>
      <c r="X45" s="10" t="s">
        <v>59</v>
      </c>
      <c r="Y45" s="10" t="s">
        <v>59</v>
      </c>
      <c r="Z45" s="10">
        <v>100</v>
      </c>
      <c r="AA45" s="10">
        <v>0</v>
      </c>
      <c r="AB45" s="10" t="s">
        <v>59</v>
      </c>
      <c r="AC45" s="10">
        <v>33.333333333333329</v>
      </c>
      <c r="AD45" s="10">
        <v>100</v>
      </c>
      <c r="AE45" s="10">
        <v>100</v>
      </c>
      <c r="AF45" s="10">
        <v>100</v>
      </c>
      <c r="AG45" s="10">
        <v>100</v>
      </c>
      <c r="AH45" s="10" t="s">
        <v>59</v>
      </c>
      <c r="AI45" s="10">
        <v>0</v>
      </c>
      <c r="AJ45" s="10">
        <v>100</v>
      </c>
      <c r="AK45" s="10" t="s">
        <v>59</v>
      </c>
      <c r="AL45" s="10">
        <v>100</v>
      </c>
      <c r="AM45" s="10" t="s">
        <v>59</v>
      </c>
      <c r="AN45" s="10">
        <v>66.666666666666657</v>
      </c>
      <c r="AO45" s="10">
        <v>100</v>
      </c>
      <c r="AP45" s="10">
        <v>100</v>
      </c>
      <c r="AQ45" s="10">
        <v>66.666666666666657</v>
      </c>
      <c r="AR45" s="10">
        <v>100</v>
      </c>
      <c r="AS45" s="10">
        <v>100</v>
      </c>
      <c r="AT45" s="10">
        <v>100</v>
      </c>
      <c r="AU45" s="10">
        <v>100</v>
      </c>
      <c r="AV45" s="10" t="s">
        <v>59</v>
      </c>
      <c r="AW45" s="10" t="s">
        <v>59</v>
      </c>
      <c r="AX45" s="10">
        <v>0</v>
      </c>
      <c r="AY45" s="10">
        <v>100</v>
      </c>
      <c r="AZ45" s="10" t="s">
        <v>59</v>
      </c>
      <c r="BA45" s="10" t="s">
        <v>59</v>
      </c>
      <c r="BB45" s="10" t="s">
        <v>59</v>
      </c>
      <c r="BC45" s="10">
        <v>66.666666666666657</v>
      </c>
      <c r="BD45" s="10" t="s">
        <v>59</v>
      </c>
      <c r="BE45" s="10">
        <v>100</v>
      </c>
      <c r="BF45" s="10">
        <v>100</v>
      </c>
      <c r="BG45" s="11">
        <v>33.333333333333329</v>
      </c>
      <c r="BH45" s="77"/>
      <c r="BI45" s="71"/>
      <c r="BJ45" s="71"/>
      <c r="BK45" s="71"/>
      <c r="BL45" s="71"/>
      <c r="BM45" s="71"/>
      <c r="BN45" s="72"/>
    </row>
    <row r="46" spans="1:66" x14ac:dyDescent="0.2">
      <c r="A46" s="8" t="s">
        <v>297</v>
      </c>
      <c r="B46" s="10">
        <v>0</v>
      </c>
      <c r="C46" s="10" t="s">
        <v>59</v>
      </c>
      <c r="D46" s="10">
        <v>100</v>
      </c>
      <c r="E46" s="10" t="s">
        <v>59</v>
      </c>
      <c r="F46" s="10" t="s">
        <v>59</v>
      </c>
      <c r="G46" s="10">
        <v>100</v>
      </c>
      <c r="H46" s="10">
        <v>100</v>
      </c>
      <c r="I46" s="10">
        <v>100</v>
      </c>
      <c r="J46" s="10">
        <v>100</v>
      </c>
      <c r="K46" s="10" t="s">
        <v>59</v>
      </c>
      <c r="L46" s="10">
        <v>66.666666666666657</v>
      </c>
      <c r="M46" s="10" t="s">
        <v>59</v>
      </c>
      <c r="N46" s="10">
        <v>100</v>
      </c>
      <c r="O46" s="10">
        <v>0</v>
      </c>
      <c r="P46" s="10">
        <v>100</v>
      </c>
      <c r="Q46" s="10">
        <v>0</v>
      </c>
      <c r="R46" s="10">
        <v>100</v>
      </c>
      <c r="S46" s="10">
        <v>100</v>
      </c>
      <c r="T46" s="10">
        <v>100</v>
      </c>
      <c r="U46" s="10">
        <v>66.666666666666657</v>
      </c>
      <c r="V46" s="10">
        <v>100</v>
      </c>
      <c r="W46" s="10">
        <v>100</v>
      </c>
      <c r="X46" s="10">
        <v>100</v>
      </c>
      <c r="Y46" s="10" t="s">
        <v>59</v>
      </c>
      <c r="Z46" s="10">
        <v>100</v>
      </c>
      <c r="AA46" s="10">
        <v>100</v>
      </c>
      <c r="AB46" s="10" t="s">
        <v>59</v>
      </c>
      <c r="AC46" s="10">
        <v>100</v>
      </c>
      <c r="AD46" s="10">
        <v>100</v>
      </c>
      <c r="AE46" s="10">
        <v>100</v>
      </c>
      <c r="AF46" s="10">
        <v>100</v>
      </c>
      <c r="AG46" s="10">
        <v>66.666666666666657</v>
      </c>
      <c r="AH46" s="10" t="s">
        <v>59</v>
      </c>
      <c r="AI46" s="10">
        <v>100</v>
      </c>
      <c r="AJ46" s="10">
        <v>0</v>
      </c>
      <c r="AK46" s="10" t="s">
        <v>59</v>
      </c>
      <c r="AL46" s="10">
        <v>100</v>
      </c>
      <c r="AM46" s="10" t="s">
        <v>59</v>
      </c>
      <c r="AN46" s="10">
        <v>66.666666666666657</v>
      </c>
      <c r="AO46" s="10">
        <v>100</v>
      </c>
      <c r="AP46" s="10">
        <v>100</v>
      </c>
      <c r="AQ46" s="10">
        <v>66.666666666666657</v>
      </c>
      <c r="AR46" s="10">
        <v>100</v>
      </c>
      <c r="AS46" s="10">
        <v>100</v>
      </c>
      <c r="AT46" s="10">
        <v>100</v>
      </c>
      <c r="AU46" s="10">
        <v>100</v>
      </c>
      <c r="AV46" s="10" t="s">
        <v>59</v>
      </c>
      <c r="AW46" s="10">
        <v>100</v>
      </c>
      <c r="AX46" s="10">
        <v>0</v>
      </c>
      <c r="AY46" s="10">
        <v>100</v>
      </c>
      <c r="AZ46" s="10" t="s">
        <v>59</v>
      </c>
      <c r="BA46" s="10" t="s">
        <v>59</v>
      </c>
      <c r="BB46" s="10" t="s">
        <v>59</v>
      </c>
      <c r="BC46" s="10">
        <v>100</v>
      </c>
      <c r="BD46" s="10" t="s">
        <v>59</v>
      </c>
      <c r="BE46" s="10">
        <v>100</v>
      </c>
      <c r="BF46" s="10">
        <v>100</v>
      </c>
      <c r="BG46" s="11">
        <v>33.333333333333329</v>
      </c>
      <c r="BH46" s="77"/>
      <c r="BI46" s="71"/>
      <c r="BJ46" s="71"/>
      <c r="BK46" s="71"/>
      <c r="BL46" s="71"/>
      <c r="BM46" s="71"/>
      <c r="BN46" s="72"/>
    </row>
    <row r="47" spans="1:66" x14ac:dyDescent="0.2">
      <c r="A47" s="8" t="s">
        <v>300</v>
      </c>
      <c r="B47" s="10">
        <v>0</v>
      </c>
      <c r="C47" s="10" t="s">
        <v>59</v>
      </c>
      <c r="D47" s="10">
        <v>0</v>
      </c>
      <c r="E47" s="10" t="s">
        <v>59</v>
      </c>
      <c r="F47" s="10" t="s">
        <v>59</v>
      </c>
      <c r="G47" s="10">
        <v>0</v>
      </c>
      <c r="H47" s="10">
        <v>0</v>
      </c>
      <c r="I47" s="10">
        <v>0</v>
      </c>
      <c r="J47" s="10">
        <v>0</v>
      </c>
      <c r="K47" s="10" t="s">
        <v>59</v>
      </c>
      <c r="L47" s="10">
        <v>0</v>
      </c>
      <c r="M47" s="10" t="s">
        <v>59</v>
      </c>
      <c r="N47" s="10">
        <v>0</v>
      </c>
      <c r="O47" s="10">
        <v>0</v>
      </c>
      <c r="P47" s="10">
        <v>0</v>
      </c>
      <c r="Q47" s="10">
        <v>0</v>
      </c>
      <c r="R47" s="10">
        <v>0</v>
      </c>
      <c r="S47" s="10">
        <v>0</v>
      </c>
      <c r="T47" s="10">
        <v>0</v>
      </c>
      <c r="U47" s="10">
        <v>0</v>
      </c>
      <c r="V47" s="10">
        <v>0</v>
      </c>
      <c r="W47" s="10">
        <v>0</v>
      </c>
      <c r="X47" s="10">
        <v>0</v>
      </c>
      <c r="Y47" s="10" t="s">
        <v>59</v>
      </c>
      <c r="Z47" s="10">
        <v>0</v>
      </c>
      <c r="AA47" s="10">
        <v>0</v>
      </c>
      <c r="AB47" s="10" t="s">
        <v>59</v>
      </c>
      <c r="AC47" s="10">
        <v>0</v>
      </c>
      <c r="AD47" s="10">
        <v>0</v>
      </c>
      <c r="AE47" s="10">
        <v>0</v>
      </c>
      <c r="AF47" s="10">
        <v>0</v>
      </c>
      <c r="AG47" s="10">
        <v>0</v>
      </c>
      <c r="AH47" s="10" t="s">
        <v>59</v>
      </c>
      <c r="AI47" s="10">
        <v>0</v>
      </c>
      <c r="AJ47" s="10">
        <v>0</v>
      </c>
      <c r="AK47" s="10" t="s">
        <v>59</v>
      </c>
      <c r="AL47" s="10">
        <v>100</v>
      </c>
      <c r="AM47" s="10" t="s">
        <v>59</v>
      </c>
      <c r="AN47" s="10">
        <v>0</v>
      </c>
      <c r="AO47" s="10">
        <v>0</v>
      </c>
      <c r="AP47" s="10" t="s">
        <v>59</v>
      </c>
      <c r="AQ47" s="10">
        <v>0</v>
      </c>
      <c r="AR47" s="10">
        <v>0</v>
      </c>
      <c r="AS47" s="10">
        <v>0</v>
      </c>
      <c r="AT47" s="10">
        <v>0</v>
      </c>
      <c r="AU47" s="10">
        <v>0</v>
      </c>
      <c r="AV47" s="10" t="s">
        <v>59</v>
      </c>
      <c r="AW47" s="10" t="s">
        <v>59</v>
      </c>
      <c r="AX47" s="10">
        <v>0</v>
      </c>
      <c r="AY47" s="10">
        <v>0</v>
      </c>
      <c r="AZ47" s="10" t="s">
        <v>59</v>
      </c>
      <c r="BA47" s="10" t="s">
        <v>59</v>
      </c>
      <c r="BB47" s="10" t="s">
        <v>59</v>
      </c>
      <c r="BC47" s="10">
        <v>0</v>
      </c>
      <c r="BD47" s="10" t="s">
        <v>59</v>
      </c>
      <c r="BE47" s="10">
        <v>0</v>
      </c>
      <c r="BF47" s="10">
        <v>0</v>
      </c>
      <c r="BG47" s="11">
        <v>33.333333333333329</v>
      </c>
      <c r="BH47" s="77"/>
      <c r="BI47" s="71"/>
      <c r="BJ47" s="71"/>
      <c r="BK47" s="71"/>
      <c r="BL47" s="71"/>
      <c r="BM47" s="71"/>
      <c r="BN47" s="72"/>
    </row>
    <row r="48" spans="1:66" x14ac:dyDescent="0.2">
      <c r="A48" s="8" t="s">
        <v>303</v>
      </c>
      <c r="B48" s="10">
        <v>0</v>
      </c>
      <c r="C48" s="10">
        <v>0</v>
      </c>
      <c r="D48" s="10">
        <v>33.333333333333329</v>
      </c>
      <c r="E48" s="10">
        <v>100</v>
      </c>
      <c r="F48" s="10">
        <v>0</v>
      </c>
      <c r="G48" s="10" t="s">
        <v>59</v>
      </c>
      <c r="H48" s="10">
        <v>100</v>
      </c>
      <c r="I48" s="10">
        <v>0</v>
      </c>
      <c r="J48" s="10">
        <v>100</v>
      </c>
      <c r="K48" s="10">
        <v>0</v>
      </c>
      <c r="L48" s="10">
        <v>0</v>
      </c>
      <c r="M48" s="10">
        <v>100</v>
      </c>
      <c r="N48" s="10">
        <v>100</v>
      </c>
      <c r="O48" s="10">
        <v>0</v>
      </c>
      <c r="P48" s="10">
        <v>66.666666666666657</v>
      </c>
      <c r="Q48" s="10">
        <v>0</v>
      </c>
      <c r="R48" s="10">
        <v>66.666666666666657</v>
      </c>
      <c r="S48" s="10">
        <v>0</v>
      </c>
      <c r="T48" s="10">
        <v>0</v>
      </c>
      <c r="U48" s="10">
        <v>100</v>
      </c>
      <c r="V48" s="10">
        <v>33.333333333333329</v>
      </c>
      <c r="W48" s="10">
        <v>0</v>
      </c>
      <c r="X48" s="10">
        <v>100</v>
      </c>
      <c r="Y48" s="10">
        <v>100</v>
      </c>
      <c r="Z48" s="10">
        <v>33.333333333333329</v>
      </c>
      <c r="AA48" s="10">
        <v>100</v>
      </c>
      <c r="AB48" s="10">
        <v>0</v>
      </c>
      <c r="AC48" s="10">
        <v>33.333333333333329</v>
      </c>
      <c r="AD48" s="10">
        <v>66.666666666666657</v>
      </c>
      <c r="AE48" s="10" t="s">
        <v>59</v>
      </c>
      <c r="AF48" s="10" t="s">
        <v>59</v>
      </c>
      <c r="AG48" s="10">
        <v>100</v>
      </c>
      <c r="AH48" s="10">
        <v>66.666666666666657</v>
      </c>
      <c r="AI48" s="10">
        <v>0</v>
      </c>
      <c r="AJ48" s="10">
        <v>0</v>
      </c>
      <c r="AK48" s="10">
        <v>0</v>
      </c>
      <c r="AL48" s="10">
        <v>0</v>
      </c>
      <c r="AM48" s="10">
        <v>100</v>
      </c>
      <c r="AN48" s="10">
        <v>0</v>
      </c>
      <c r="AO48" s="10">
        <v>100</v>
      </c>
      <c r="AP48" s="10">
        <v>0</v>
      </c>
      <c r="AQ48" s="10">
        <v>0</v>
      </c>
      <c r="AR48" s="10" t="s">
        <v>59</v>
      </c>
      <c r="AS48" s="10">
        <v>0</v>
      </c>
      <c r="AT48" s="10">
        <v>0</v>
      </c>
      <c r="AU48" s="10">
        <v>0</v>
      </c>
      <c r="AV48" s="10">
        <v>0</v>
      </c>
      <c r="AW48" s="10">
        <v>100</v>
      </c>
      <c r="AX48" s="10">
        <v>0</v>
      </c>
      <c r="AY48" s="10">
        <v>100</v>
      </c>
      <c r="AZ48" s="10">
        <v>0</v>
      </c>
      <c r="BA48" s="10">
        <v>100</v>
      </c>
      <c r="BB48" s="10">
        <v>100</v>
      </c>
      <c r="BC48" s="10">
        <v>100</v>
      </c>
      <c r="BD48" s="10">
        <v>100</v>
      </c>
      <c r="BE48" s="10">
        <v>100</v>
      </c>
      <c r="BF48" s="10">
        <v>0</v>
      </c>
      <c r="BG48" s="11">
        <v>0</v>
      </c>
      <c r="BH48" s="77"/>
      <c r="BI48" s="71"/>
      <c r="BJ48" s="71"/>
      <c r="BK48" s="71"/>
      <c r="BL48" s="71"/>
      <c r="BM48" s="71"/>
      <c r="BN48" s="72"/>
    </row>
    <row r="49" spans="1:66" x14ac:dyDescent="0.2">
      <c r="A49" s="8" t="s">
        <v>307</v>
      </c>
      <c r="B49" s="10">
        <v>0</v>
      </c>
      <c r="C49" s="10">
        <v>100</v>
      </c>
      <c r="D49" s="10">
        <v>100</v>
      </c>
      <c r="E49" s="10">
        <v>100</v>
      </c>
      <c r="F49" s="10">
        <v>0</v>
      </c>
      <c r="G49" s="10" t="s">
        <v>59</v>
      </c>
      <c r="H49" s="10">
        <v>0</v>
      </c>
      <c r="I49" s="10">
        <v>0</v>
      </c>
      <c r="J49" s="10">
        <v>0</v>
      </c>
      <c r="K49" s="10">
        <v>0</v>
      </c>
      <c r="L49" s="10">
        <v>0</v>
      </c>
      <c r="M49" s="10">
        <v>100</v>
      </c>
      <c r="N49" s="10">
        <v>100</v>
      </c>
      <c r="O49" s="10">
        <v>0</v>
      </c>
      <c r="P49" s="10">
        <v>0</v>
      </c>
      <c r="Q49" s="10">
        <v>0</v>
      </c>
      <c r="R49" s="10">
        <v>66.666666666666657</v>
      </c>
      <c r="S49" s="10">
        <v>0</v>
      </c>
      <c r="T49" s="10">
        <v>0</v>
      </c>
      <c r="U49" s="10">
        <v>0</v>
      </c>
      <c r="V49" s="10">
        <v>33.333333333333329</v>
      </c>
      <c r="W49" s="10">
        <v>0</v>
      </c>
      <c r="X49" s="10">
        <v>100</v>
      </c>
      <c r="Y49" s="10">
        <v>0</v>
      </c>
      <c r="Z49" s="10">
        <v>33.333333333333329</v>
      </c>
      <c r="AA49" s="10">
        <v>100</v>
      </c>
      <c r="AB49" s="10">
        <v>0</v>
      </c>
      <c r="AC49" s="10">
        <v>0</v>
      </c>
      <c r="AD49" s="10">
        <v>66.666666666666657</v>
      </c>
      <c r="AE49" s="10" t="s">
        <v>59</v>
      </c>
      <c r="AF49" s="10" t="s">
        <v>59</v>
      </c>
      <c r="AG49" s="10">
        <v>66.666666666666657</v>
      </c>
      <c r="AH49" s="10">
        <v>66.666666666666657</v>
      </c>
      <c r="AI49" s="10">
        <v>100</v>
      </c>
      <c r="AJ49" s="10">
        <v>0</v>
      </c>
      <c r="AK49" s="10">
        <v>0</v>
      </c>
      <c r="AL49" s="10">
        <v>0</v>
      </c>
      <c r="AM49" s="10">
        <v>0</v>
      </c>
      <c r="AN49" s="10">
        <v>0</v>
      </c>
      <c r="AO49" s="10">
        <v>100</v>
      </c>
      <c r="AP49" s="10">
        <v>0</v>
      </c>
      <c r="AQ49" s="10">
        <v>0</v>
      </c>
      <c r="AR49" s="10">
        <v>0</v>
      </c>
      <c r="AS49" s="10">
        <v>0</v>
      </c>
      <c r="AT49" s="10">
        <v>33.333333333333329</v>
      </c>
      <c r="AU49" s="10">
        <v>100</v>
      </c>
      <c r="AV49" s="10">
        <v>66.666666666666657</v>
      </c>
      <c r="AW49" s="10">
        <v>100</v>
      </c>
      <c r="AX49" s="10">
        <v>0</v>
      </c>
      <c r="AY49" s="10">
        <v>100</v>
      </c>
      <c r="AZ49" s="10">
        <v>0</v>
      </c>
      <c r="BA49" s="10">
        <v>100</v>
      </c>
      <c r="BB49" s="10">
        <v>0</v>
      </c>
      <c r="BC49" s="10">
        <v>100</v>
      </c>
      <c r="BD49" s="10">
        <v>100</v>
      </c>
      <c r="BE49" s="10">
        <v>100</v>
      </c>
      <c r="BF49" s="10">
        <v>0</v>
      </c>
      <c r="BG49" s="11">
        <v>0</v>
      </c>
      <c r="BH49" s="77"/>
      <c r="BI49" s="71"/>
      <c r="BJ49" s="71"/>
      <c r="BK49" s="71"/>
      <c r="BL49" s="71"/>
      <c r="BM49" s="71"/>
      <c r="BN49" s="72"/>
    </row>
    <row r="50" spans="1:66" x14ac:dyDescent="0.2">
      <c r="A50" s="8" t="s">
        <v>310</v>
      </c>
      <c r="B50" s="10">
        <v>0</v>
      </c>
      <c r="C50" s="10">
        <v>0</v>
      </c>
      <c r="D50" s="10">
        <v>33.333333333333329</v>
      </c>
      <c r="E50" s="10">
        <v>0</v>
      </c>
      <c r="F50" s="10">
        <v>0</v>
      </c>
      <c r="G50" s="10" t="s">
        <v>59</v>
      </c>
      <c r="H50" s="10">
        <v>0</v>
      </c>
      <c r="I50" s="10">
        <v>0</v>
      </c>
      <c r="J50" s="10">
        <v>0</v>
      </c>
      <c r="K50" s="10">
        <v>0</v>
      </c>
      <c r="L50" s="10">
        <v>0</v>
      </c>
      <c r="M50" s="10">
        <v>0</v>
      </c>
      <c r="N50" s="10">
        <v>0</v>
      </c>
      <c r="O50" s="10">
        <v>0</v>
      </c>
      <c r="P50" s="10">
        <v>0</v>
      </c>
      <c r="Q50" s="10">
        <v>0</v>
      </c>
      <c r="R50" s="10">
        <v>0</v>
      </c>
      <c r="S50" s="10">
        <v>0</v>
      </c>
      <c r="T50" s="10">
        <v>0</v>
      </c>
      <c r="U50" s="10">
        <v>0</v>
      </c>
      <c r="V50" s="10">
        <v>0</v>
      </c>
      <c r="W50" s="10">
        <v>0</v>
      </c>
      <c r="X50" s="10">
        <v>0</v>
      </c>
      <c r="Y50" s="10">
        <v>33.333333333333329</v>
      </c>
      <c r="Z50" s="10">
        <v>0</v>
      </c>
      <c r="AA50" s="10">
        <v>0</v>
      </c>
      <c r="AB50" s="10">
        <v>0</v>
      </c>
      <c r="AC50" s="10">
        <v>0</v>
      </c>
      <c r="AD50" s="10">
        <v>0</v>
      </c>
      <c r="AE50" s="10" t="s">
        <v>59</v>
      </c>
      <c r="AF50" s="10" t="s">
        <v>59</v>
      </c>
      <c r="AG50" s="10">
        <v>66.666666666666657</v>
      </c>
      <c r="AH50" s="10">
        <v>0</v>
      </c>
      <c r="AI50" s="10">
        <v>0</v>
      </c>
      <c r="AJ50" s="10">
        <v>0</v>
      </c>
      <c r="AK50" s="10">
        <v>0</v>
      </c>
      <c r="AL50" s="10">
        <v>0</v>
      </c>
      <c r="AM50" s="10">
        <v>100</v>
      </c>
      <c r="AN50" s="10">
        <v>0</v>
      </c>
      <c r="AO50" s="10">
        <v>0</v>
      </c>
      <c r="AP50" s="10">
        <v>0</v>
      </c>
      <c r="AQ50" s="10">
        <v>0</v>
      </c>
      <c r="AR50" s="10">
        <v>0</v>
      </c>
      <c r="AS50" s="10">
        <v>0</v>
      </c>
      <c r="AT50" s="10">
        <v>0</v>
      </c>
      <c r="AU50" s="10">
        <v>0</v>
      </c>
      <c r="AV50" s="10">
        <v>0</v>
      </c>
      <c r="AW50" s="10">
        <v>0</v>
      </c>
      <c r="AX50" s="10">
        <v>0</v>
      </c>
      <c r="AY50" s="10">
        <v>0</v>
      </c>
      <c r="AZ50" s="10">
        <v>0</v>
      </c>
      <c r="BA50" s="10">
        <v>33.333333333333329</v>
      </c>
      <c r="BB50" s="10">
        <v>0</v>
      </c>
      <c r="BC50" s="10">
        <v>100</v>
      </c>
      <c r="BD50" s="10">
        <v>0</v>
      </c>
      <c r="BE50" s="10">
        <v>0</v>
      </c>
      <c r="BF50" s="10">
        <v>0</v>
      </c>
      <c r="BG50" s="11">
        <v>0</v>
      </c>
      <c r="BH50" s="77"/>
      <c r="BI50" s="71"/>
      <c r="BJ50" s="71"/>
      <c r="BK50" s="71"/>
      <c r="BL50" s="71"/>
      <c r="BM50" s="71"/>
      <c r="BN50" s="72"/>
    </row>
    <row r="51" spans="1:66" x14ac:dyDescent="0.2">
      <c r="A51" s="8" t="s">
        <v>313</v>
      </c>
      <c r="B51" s="10">
        <v>0</v>
      </c>
      <c r="C51" s="10">
        <v>100</v>
      </c>
      <c r="D51" s="10">
        <v>100</v>
      </c>
      <c r="E51" s="10">
        <v>0</v>
      </c>
      <c r="F51" s="10">
        <v>0</v>
      </c>
      <c r="G51" s="10">
        <v>0</v>
      </c>
      <c r="H51" s="10">
        <v>0</v>
      </c>
      <c r="I51" s="10">
        <v>0</v>
      </c>
      <c r="J51" s="10">
        <v>100</v>
      </c>
      <c r="K51" s="10">
        <v>0</v>
      </c>
      <c r="L51" s="10">
        <v>0</v>
      </c>
      <c r="M51" s="10">
        <v>0</v>
      </c>
      <c r="N51" s="10">
        <v>100</v>
      </c>
      <c r="O51" s="10">
        <v>0</v>
      </c>
      <c r="P51" s="10">
        <v>0</v>
      </c>
      <c r="Q51" s="10">
        <v>0</v>
      </c>
      <c r="R51" s="10">
        <v>100</v>
      </c>
      <c r="S51" s="10">
        <v>0</v>
      </c>
      <c r="T51" s="10">
        <v>0</v>
      </c>
      <c r="U51" s="10">
        <v>100</v>
      </c>
      <c r="V51" s="10">
        <v>66.666666666666657</v>
      </c>
      <c r="W51" s="10">
        <v>100</v>
      </c>
      <c r="X51" s="10">
        <v>0</v>
      </c>
      <c r="Y51" s="10">
        <v>100</v>
      </c>
      <c r="Z51" s="10">
        <v>0</v>
      </c>
      <c r="AA51" s="10">
        <v>66.666666666666657</v>
      </c>
      <c r="AB51" s="10">
        <v>0</v>
      </c>
      <c r="AC51" s="10">
        <v>0</v>
      </c>
      <c r="AD51" s="10">
        <v>100</v>
      </c>
      <c r="AE51" s="10">
        <v>0</v>
      </c>
      <c r="AF51" s="10">
        <v>100</v>
      </c>
      <c r="AG51" s="10">
        <v>100</v>
      </c>
      <c r="AH51" s="10">
        <v>66.666666666666657</v>
      </c>
      <c r="AI51" s="10">
        <v>100</v>
      </c>
      <c r="AJ51" s="10">
        <v>0</v>
      </c>
      <c r="AK51" s="10">
        <v>0</v>
      </c>
      <c r="AL51" s="10">
        <v>66.666666666666657</v>
      </c>
      <c r="AM51" s="10">
        <v>100</v>
      </c>
      <c r="AN51" s="10">
        <v>0</v>
      </c>
      <c r="AO51" s="10">
        <v>100</v>
      </c>
      <c r="AP51" s="10">
        <v>0</v>
      </c>
      <c r="AQ51" s="10">
        <v>0</v>
      </c>
      <c r="AR51" s="10">
        <v>100</v>
      </c>
      <c r="AS51" s="10">
        <v>0</v>
      </c>
      <c r="AT51" s="10">
        <v>0</v>
      </c>
      <c r="AU51" s="10">
        <v>0</v>
      </c>
      <c r="AV51" s="10">
        <v>66.666666666666657</v>
      </c>
      <c r="AW51" s="10">
        <v>0</v>
      </c>
      <c r="AX51" s="10">
        <v>100</v>
      </c>
      <c r="AY51" s="10">
        <v>100</v>
      </c>
      <c r="AZ51" s="10">
        <v>0</v>
      </c>
      <c r="BA51" s="10">
        <v>100</v>
      </c>
      <c r="BB51" s="10" t="s">
        <v>59</v>
      </c>
      <c r="BC51" s="10">
        <v>0</v>
      </c>
      <c r="BD51" s="10">
        <v>0</v>
      </c>
      <c r="BE51" s="10">
        <v>100</v>
      </c>
      <c r="BF51" s="10">
        <v>0</v>
      </c>
      <c r="BG51" s="11">
        <v>66.666666666666657</v>
      </c>
      <c r="BH51" s="77"/>
      <c r="BI51" s="71"/>
      <c r="BJ51" s="71"/>
      <c r="BK51" s="71"/>
      <c r="BL51" s="71"/>
      <c r="BM51" s="71"/>
      <c r="BN51" s="72"/>
    </row>
    <row r="52" spans="1:66" x14ac:dyDescent="0.2">
      <c r="A52" s="8" t="s">
        <v>317</v>
      </c>
      <c r="B52" s="10">
        <v>100</v>
      </c>
      <c r="C52" s="10">
        <v>100</v>
      </c>
      <c r="D52" s="10">
        <v>100</v>
      </c>
      <c r="E52" s="10">
        <v>0</v>
      </c>
      <c r="F52" s="10">
        <v>0</v>
      </c>
      <c r="G52" s="10">
        <v>100</v>
      </c>
      <c r="H52" s="10">
        <v>0</v>
      </c>
      <c r="I52" s="10">
        <v>0</v>
      </c>
      <c r="J52" s="10">
        <v>100</v>
      </c>
      <c r="K52" s="10">
        <v>0</v>
      </c>
      <c r="L52" s="10">
        <v>0</v>
      </c>
      <c r="M52" s="10">
        <v>0</v>
      </c>
      <c r="N52" s="10">
        <v>100</v>
      </c>
      <c r="O52" s="10">
        <v>0</v>
      </c>
      <c r="P52" s="10">
        <v>0</v>
      </c>
      <c r="Q52" s="10">
        <v>0</v>
      </c>
      <c r="R52" s="10">
        <v>100</v>
      </c>
      <c r="S52" s="10">
        <v>100</v>
      </c>
      <c r="T52" s="10">
        <v>0</v>
      </c>
      <c r="U52" s="10">
        <v>100</v>
      </c>
      <c r="V52" s="10">
        <v>100</v>
      </c>
      <c r="W52" s="10">
        <v>100</v>
      </c>
      <c r="X52" s="10">
        <v>100</v>
      </c>
      <c r="Y52" s="10">
        <v>100</v>
      </c>
      <c r="Z52" s="10">
        <v>0</v>
      </c>
      <c r="AA52" s="10">
        <v>100</v>
      </c>
      <c r="AB52" s="10">
        <v>100</v>
      </c>
      <c r="AC52" s="10">
        <v>0</v>
      </c>
      <c r="AD52" s="10">
        <v>0</v>
      </c>
      <c r="AE52" s="10">
        <v>0</v>
      </c>
      <c r="AF52" s="10">
        <v>100</v>
      </c>
      <c r="AG52" s="10">
        <v>100</v>
      </c>
      <c r="AH52" s="10">
        <v>66.666666666666657</v>
      </c>
      <c r="AI52" s="10">
        <v>100</v>
      </c>
      <c r="AJ52" s="10">
        <v>0</v>
      </c>
      <c r="AK52" s="10">
        <v>0</v>
      </c>
      <c r="AL52" s="10">
        <v>66.666666666666657</v>
      </c>
      <c r="AM52" s="10">
        <v>100</v>
      </c>
      <c r="AN52" s="10">
        <v>0</v>
      </c>
      <c r="AO52" s="10">
        <v>0</v>
      </c>
      <c r="AP52" s="10">
        <v>0</v>
      </c>
      <c r="AQ52" s="10">
        <v>0</v>
      </c>
      <c r="AR52" s="10">
        <v>100</v>
      </c>
      <c r="AS52" s="10">
        <v>0</v>
      </c>
      <c r="AT52" s="10">
        <v>100</v>
      </c>
      <c r="AU52" s="10">
        <v>0</v>
      </c>
      <c r="AV52" s="10">
        <v>66.666666666666657</v>
      </c>
      <c r="AW52" s="10">
        <v>100</v>
      </c>
      <c r="AX52" s="10">
        <v>100</v>
      </c>
      <c r="AY52" s="10">
        <v>100</v>
      </c>
      <c r="AZ52" s="10">
        <v>0</v>
      </c>
      <c r="BA52" s="10">
        <v>0</v>
      </c>
      <c r="BB52" s="10" t="s">
        <v>59</v>
      </c>
      <c r="BC52" s="10">
        <v>0</v>
      </c>
      <c r="BD52" s="10">
        <v>0</v>
      </c>
      <c r="BE52" s="10">
        <v>100</v>
      </c>
      <c r="BF52" s="10">
        <v>0</v>
      </c>
      <c r="BG52" s="11">
        <v>66.666666666666657</v>
      </c>
      <c r="BH52" s="77"/>
      <c r="BI52" s="71"/>
      <c r="BJ52" s="71"/>
      <c r="BK52" s="71"/>
      <c r="BL52" s="71"/>
      <c r="BM52" s="71"/>
      <c r="BN52" s="72"/>
    </row>
    <row r="53" spans="1:66" x14ac:dyDescent="0.2">
      <c r="A53" s="8" t="s">
        <v>320</v>
      </c>
      <c r="B53" s="10">
        <v>0</v>
      </c>
      <c r="C53" s="10">
        <v>0</v>
      </c>
      <c r="D53" s="10">
        <v>0</v>
      </c>
      <c r="E53" s="10">
        <v>0</v>
      </c>
      <c r="F53" s="10">
        <v>0</v>
      </c>
      <c r="G53" s="10">
        <v>100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100</v>
      </c>
      <c r="Z53" s="10">
        <v>0</v>
      </c>
      <c r="AA53" s="10">
        <v>0</v>
      </c>
      <c r="AB53" s="10">
        <v>0</v>
      </c>
      <c r="AC53" s="10">
        <v>33.333333333333329</v>
      </c>
      <c r="AD53" s="10">
        <v>0</v>
      </c>
      <c r="AE53" s="10">
        <v>0</v>
      </c>
      <c r="AF53" s="10">
        <v>0</v>
      </c>
      <c r="AG53" s="10">
        <v>100</v>
      </c>
      <c r="AH53" s="10">
        <v>0</v>
      </c>
      <c r="AI53" s="10">
        <v>100</v>
      </c>
      <c r="AJ53" s="10">
        <v>0</v>
      </c>
      <c r="AK53" s="10">
        <v>0</v>
      </c>
      <c r="AL53" s="10">
        <v>66.666666666666657</v>
      </c>
      <c r="AM53" s="10">
        <v>0</v>
      </c>
      <c r="AN53" s="10">
        <v>0</v>
      </c>
      <c r="AO53" s="10">
        <v>0</v>
      </c>
      <c r="AP53" s="10">
        <v>0</v>
      </c>
      <c r="AQ53" s="10">
        <v>0</v>
      </c>
      <c r="AR53" s="10">
        <v>0</v>
      </c>
      <c r="AS53" s="10">
        <v>0</v>
      </c>
      <c r="AT53" s="10">
        <v>0</v>
      </c>
      <c r="AU53" s="10">
        <v>0</v>
      </c>
      <c r="AV53" s="10">
        <v>0</v>
      </c>
      <c r="AW53" s="10">
        <v>0</v>
      </c>
      <c r="AX53" s="10">
        <v>0</v>
      </c>
      <c r="AY53" s="10" t="s">
        <v>59</v>
      </c>
      <c r="AZ53" s="10">
        <v>0</v>
      </c>
      <c r="BA53" s="10">
        <v>0</v>
      </c>
      <c r="BB53" s="10" t="s">
        <v>59</v>
      </c>
      <c r="BC53" s="10">
        <v>0</v>
      </c>
      <c r="BD53" s="10">
        <v>0</v>
      </c>
      <c r="BE53" s="10">
        <v>0</v>
      </c>
      <c r="BF53" s="10">
        <v>0</v>
      </c>
      <c r="BG53" s="11">
        <v>66.666666666666657</v>
      </c>
      <c r="BH53" s="77"/>
      <c r="BI53" s="71"/>
      <c r="BJ53" s="71"/>
      <c r="BK53" s="71"/>
      <c r="BL53" s="71"/>
      <c r="BM53" s="71"/>
      <c r="BN53" s="72"/>
    </row>
    <row r="54" spans="1:66" x14ac:dyDescent="0.2">
      <c r="A54" s="8" t="s">
        <v>323</v>
      </c>
      <c r="B54" s="10">
        <v>0</v>
      </c>
      <c r="C54" s="10" t="s">
        <v>59</v>
      </c>
      <c r="D54" s="10" t="s">
        <v>59</v>
      </c>
      <c r="E54" s="10">
        <v>100</v>
      </c>
      <c r="F54" s="10">
        <v>0</v>
      </c>
      <c r="G54" s="10" t="s">
        <v>59</v>
      </c>
      <c r="H54" s="10" t="s">
        <v>59</v>
      </c>
      <c r="I54" s="10" t="s">
        <v>59</v>
      </c>
      <c r="J54" s="10" t="s">
        <v>59</v>
      </c>
      <c r="K54" s="10" t="s">
        <v>59</v>
      </c>
      <c r="L54" s="10">
        <v>0</v>
      </c>
      <c r="M54" s="10">
        <v>100</v>
      </c>
      <c r="N54" s="10" t="s">
        <v>59</v>
      </c>
      <c r="O54" s="10">
        <v>0</v>
      </c>
      <c r="P54" s="10">
        <v>100</v>
      </c>
      <c r="Q54" s="10">
        <v>0</v>
      </c>
      <c r="R54" s="10" t="s">
        <v>59</v>
      </c>
      <c r="S54" s="10" t="s">
        <v>59</v>
      </c>
      <c r="T54" s="10">
        <v>0</v>
      </c>
      <c r="U54" s="10">
        <v>33.333333333333329</v>
      </c>
      <c r="V54" s="10">
        <v>66.666666666666657</v>
      </c>
      <c r="W54" s="10">
        <v>0</v>
      </c>
      <c r="X54" s="10" t="s">
        <v>59</v>
      </c>
      <c r="Y54" s="10" t="s">
        <v>59</v>
      </c>
      <c r="Z54" s="10" t="s">
        <v>59</v>
      </c>
      <c r="AA54" s="10">
        <v>66.666666666666657</v>
      </c>
      <c r="AB54" s="10">
        <v>33.333333333333329</v>
      </c>
      <c r="AC54" s="10" t="s">
        <v>59</v>
      </c>
      <c r="AD54" s="10">
        <v>0</v>
      </c>
      <c r="AE54" s="10" t="s">
        <v>59</v>
      </c>
      <c r="AF54" s="10">
        <v>100</v>
      </c>
      <c r="AG54" s="10">
        <v>100</v>
      </c>
      <c r="AH54" s="10">
        <v>66.666666666666657</v>
      </c>
      <c r="AI54" s="10" t="s">
        <v>59</v>
      </c>
      <c r="AJ54" s="10">
        <v>0</v>
      </c>
      <c r="AK54" s="10" t="s">
        <v>59</v>
      </c>
      <c r="AL54" s="10">
        <v>0</v>
      </c>
      <c r="AM54" s="10">
        <v>100</v>
      </c>
      <c r="AN54" s="10" t="s">
        <v>59</v>
      </c>
      <c r="AO54" s="10">
        <v>0</v>
      </c>
      <c r="AP54" s="10" t="s">
        <v>59</v>
      </c>
      <c r="AQ54" s="10" t="s">
        <v>59</v>
      </c>
      <c r="AR54" s="10">
        <v>0</v>
      </c>
      <c r="AS54" s="10" t="s">
        <v>59</v>
      </c>
      <c r="AT54" s="10">
        <v>0</v>
      </c>
      <c r="AU54" s="10" t="s">
        <v>59</v>
      </c>
      <c r="AV54" s="10" t="s">
        <v>59</v>
      </c>
      <c r="AW54" s="10" t="s">
        <v>59</v>
      </c>
      <c r="AX54" s="10">
        <v>0</v>
      </c>
      <c r="AY54" s="10">
        <v>66.666666666666657</v>
      </c>
      <c r="AZ54" s="10" t="s">
        <v>59</v>
      </c>
      <c r="BA54" s="10">
        <v>100</v>
      </c>
      <c r="BB54" s="10">
        <v>100</v>
      </c>
      <c r="BC54" s="10" t="s">
        <v>59</v>
      </c>
      <c r="BD54" s="10">
        <v>0</v>
      </c>
      <c r="BE54" s="10">
        <v>33.333333333333329</v>
      </c>
      <c r="BF54" s="10">
        <v>66.666666666666657</v>
      </c>
      <c r="BG54" s="11" t="s">
        <v>59</v>
      </c>
      <c r="BH54" s="77"/>
      <c r="BI54" s="71"/>
      <c r="BJ54" s="71"/>
      <c r="BK54" s="71"/>
      <c r="BL54" s="71"/>
      <c r="BM54" s="71"/>
      <c r="BN54" s="72"/>
    </row>
    <row r="55" spans="1:66" x14ac:dyDescent="0.2">
      <c r="A55" s="8" t="s">
        <v>327</v>
      </c>
      <c r="B55" s="10">
        <v>0</v>
      </c>
      <c r="C55" s="10" t="s">
        <v>59</v>
      </c>
      <c r="D55" s="10" t="s">
        <v>59</v>
      </c>
      <c r="E55" s="10">
        <v>100</v>
      </c>
      <c r="F55" s="10">
        <v>0</v>
      </c>
      <c r="G55" s="10" t="s">
        <v>59</v>
      </c>
      <c r="H55" s="10" t="s">
        <v>59</v>
      </c>
      <c r="I55" s="10" t="s">
        <v>59</v>
      </c>
      <c r="J55" s="10" t="s">
        <v>59</v>
      </c>
      <c r="K55" s="10" t="s">
        <v>59</v>
      </c>
      <c r="L55" s="10">
        <v>100</v>
      </c>
      <c r="M55" s="10">
        <v>100</v>
      </c>
      <c r="N55" s="10" t="s">
        <v>59</v>
      </c>
      <c r="O55" s="10">
        <v>0</v>
      </c>
      <c r="P55" s="10">
        <v>33.333333333333329</v>
      </c>
      <c r="Q55" s="10">
        <v>0</v>
      </c>
      <c r="R55" s="10" t="s">
        <v>59</v>
      </c>
      <c r="S55" s="10" t="s">
        <v>59</v>
      </c>
      <c r="T55" s="10">
        <v>33.333333333333329</v>
      </c>
      <c r="U55" s="10">
        <v>0</v>
      </c>
      <c r="V55" s="10">
        <v>66.666666666666657</v>
      </c>
      <c r="W55" s="10">
        <v>33.333333333333329</v>
      </c>
      <c r="X55" s="10" t="s">
        <v>59</v>
      </c>
      <c r="Y55" s="10" t="s">
        <v>59</v>
      </c>
      <c r="Z55" s="10" t="s">
        <v>59</v>
      </c>
      <c r="AA55" s="10">
        <v>66.666666666666657</v>
      </c>
      <c r="AB55" s="10">
        <v>0</v>
      </c>
      <c r="AC55" s="10" t="s">
        <v>59</v>
      </c>
      <c r="AD55" s="10">
        <v>0</v>
      </c>
      <c r="AE55" s="10" t="s">
        <v>59</v>
      </c>
      <c r="AF55" s="10">
        <v>100</v>
      </c>
      <c r="AG55" s="10">
        <v>100</v>
      </c>
      <c r="AH55" s="10">
        <v>100</v>
      </c>
      <c r="AI55" s="10" t="s">
        <v>59</v>
      </c>
      <c r="AJ55" s="10">
        <v>0</v>
      </c>
      <c r="AK55" s="10" t="s">
        <v>59</v>
      </c>
      <c r="AL55" s="10">
        <v>33.333333333333329</v>
      </c>
      <c r="AM55" s="10">
        <v>0</v>
      </c>
      <c r="AN55" s="10" t="s">
        <v>59</v>
      </c>
      <c r="AO55" s="10">
        <v>0</v>
      </c>
      <c r="AP55" s="10">
        <v>100</v>
      </c>
      <c r="AQ55" s="10" t="s">
        <v>59</v>
      </c>
      <c r="AR55" s="10">
        <v>100</v>
      </c>
      <c r="AS55" s="10" t="s">
        <v>59</v>
      </c>
      <c r="AT55" s="10">
        <v>0</v>
      </c>
      <c r="AU55" s="10" t="s">
        <v>59</v>
      </c>
      <c r="AV55" s="10" t="s">
        <v>59</v>
      </c>
      <c r="AW55" s="10">
        <v>33.333333333333329</v>
      </c>
      <c r="AX55" s="10">
        <v>0</v>
      </c>
      <c r="AY55" s="10">
        <v>66.666666666666657</v>
      </c>
      <c r="AZ55" s="10" t="s">
        <v>59</v>
      </c>
      <c r="BA55" s="10">
        <v>0</v>
      </c>
      <c r="BB55" s="10">
        <v>0</v>
      </c>
      <c r="BC55" s="10" t="s">
        <v>59</v>
      </c>
      <c r="BD55" s="10">
        <v>0</v>
      </c>
      <c r="BE55" s="10">
        <v>0</v>
      </c>
      <c r="BF55" s="10">
        <v>66.666666666666657</v>
      </c>
      <c r="BG55" s="11" t="s">
        <v>59</v>
      </c>
      <c r="BH55" s="77"/>
      <c r="BI55" s="71"/>
      <c r="BJ55" s="71"/>
      <c r="BK55" s="71"/>
      <c r="BL55" s="71"/>
      <c r="BM55" s="71"/>
      <c r="BN55" s="72"/>
    </row>
    <row r="56" spans="1:66" x14ac:dyDescent="0.2">
      <c r="A56" s="8" t="s">
        <v>330</v>
      </c>
      <c r="B56" s="10">
        <v>0</v>
      </c>
      <c r="C56" s="10" t="s">
        <v>59</v>
      </c>
      <c r="D56" s="10" t="s">
        <v>59</v>
      </c>
      <c r="E56" s="10">
        <v>0</v>
      </c>
      <c r="F56" s="10">
        <v>0</v>
      </c>
      <c r="G56" s="10" t="s">
        <v>59</v>
      </c>
      <c r="H56" s="10" t="s">
        <v>59</v>
      </c>
      <c r="I56" s="10" t="s">
        <v>59</v>
      </c>
      <c r="J56" s="10" t="s">
        <v>59</v>
      </c>
      <c r="K56" s="10" t="s">
        <v>59</v>
      </c>
      <c r="L56" s="10">
        <v>0</v>
      </c>
      <c r="M56" s="10">
        <v>0</v>
      </c>
      <c r="N56" s="10" t="s">
        <v>59</v>
      </c>
      <c r="O56" s="10">
        <v>0</v>
      </c>
      <c r="P56" s="10" t="s">
        <v>59</v>
      </c>
      <c r="Q56" s="10">
        <v>0</v>
      </c>
      <c r="R56" s="10" t="s">
        <v>59</v>
      </c>
      <c r="S56" s="10" t="s">
        <v>59</v>
      </c>
      <c r="T56" s="10">
        <v>0</v>
      </c>
      <c r="U56" s="10">
        <v>0</v>
      </c>
      <c r="V56" s="10">
        <v>0</v>
      </c>
      <c r="W56" s="10">
        <v>0</v>
      </c>
      <c r="X56" s="10" t="s">
        <v>59</v>
      </c>
      <c r="Y56" s="10" t="s">
        <v>59</v>
      </c>
      <c r="Z56" s="10" t="s">
        <v>59</v>
      </c>
      <c r="AA56" s="10">
        <v>0</v>
      </c>
      <c r="AB56" s="10">
        <v>0</v>
      </c>
      <c r="AC56" s="10" t="s">
        <v>59</v>
      </c>
      <c r="AD56" s="10">
        <v>0</v>
      </c>
      <c r="AE56" s="10" t="s">
        <v>59</v>
      </c>
      <c r="AF56" s="10">
        <v>0</v>
      </c>
      <c r="AG56" s="10" t="s">
        <v>59</v>
      </c>
      <c r="AH56" s="10">
        <v>0</v>
      </c>
      <c r="AI56" s="10" t="s">
        <v>59</v>
      </c>
      <c r="AJ56" s="10">
        <v>0</v>
      </c>
      <c r="AK56" s="10">
        <v>0</v>
      </c>
      <c r="AL56" s="10">
        <v>33.333333333333329</v>
      </c>
      <c r="AM56" s="10">
        <v>0</v>
      </c>
      <c r="AN56" s="10" t="s">
        <v>59</v>
      </c>
      <c r="AO56" s="10">
        <v>0</v>
      </c>
      <c r="AP56" s="10">
        <v>66.666666666666657</v>
      </c>
      <c r="AQ56" s="10" t="s">
        <v>59</v>
      </c>
      <c r="AR56" s="10">
        <v>0</v>
      </c>
      <c r="AS56" s="10" t="s">
        <v>59</v>
      </c>
      <c r="AT56" s="10">
        <v>0</v>
      </c>
      <c r="AU56" s="10" t="s">
        <v>59</v>
      </c>
      <c r="AV56" s="10" t="s">
        <v>59</v>
      </c>
      <c r="AW56" s="10">
        <v>33.333333333333329</v>
      </c>
      <c r="AX56" s="10">
        <v>0</v>
      </c>
      <c r="AY56" s="10" t="s">
        <v>59</v>
      </c>
      <c r="AZ56" s="10" t="s">
        <v>59</v>
      </c>
      <c r="BA56" s="10">
        <v>100</v>
      </c>
      <c r="BB56" s="10">
        <v>100</v>
      </c>
      <c r="BC56" s="10" t="s">
        <v>59</v>
      </c>
      <c r="BD56" s="10">
        <v>0</v>
      </c>
      <c r="BE56" s="10">
        <v>33.333333333333329</v>
      </c>
      <c r="BF56" s="10">
        <v>0</v>
      </c>
      <c r="BG56" s="11" t="s">
        <v>59</v>
      </c>
      <c r="BH56" s="77"/>
      <c r="BI56" s="71"/>
      <c r="BJ56" s="71"/>
      <c r="BK56" s="71"/>
      <c r="BL56" s="71"/>
      <c r="BM56" s="71"/>
      <c r="BN56" s="72"/>
    </row>
    <row r="57" spans="1:66" x14ac:dyDescent="0.2">
      <c r="A57" s="8" t="s">
        <v>333</v>
      </c>
      <c r="B57" s="10" t="s">
        <v>59</v>
      </c>
      <c r="C57" s="10" t="s">
        <v>59</v>
      </c>
      <c r="D57" s="10">
        <v>0</v>
      </c>
      <c r="E57" s="10" t="s">
        <v>59</v>
      </c>
      <c r="F57" s="10" t="s">
        <v>59</v>
      </c>
      <c r="G57" s="10">
        <v>0</v>
      </c>
      <c r="H57" s="10">
        <v>0</v>
      </c>
      <c r="I57" s="10" t="s">
        <v>59</v>
      </c>
      <c r="J57" s="10">
        <v>100</v>
      </c>
      <c r="K57" s="10">
        <v>0</v>
      </c>
      <c r="L57" s="10" t="s">
        <v>59</v>
      </c>
      <c r="M57" s="10">
        <v>100</v>
      </c>
      <c r="N57" s="10">
        <v>100</v>
      </c>
      <c r="O57" s="10" t="s">
        <v>59</v>
      </c>
      <c r="P57" s="10">
        <v>0</v>
      </c>
      <c r="Q57" s="10">
        <v>0</v>
      </c>
      <c r="R57" s="10">
        <v>100</v>
      </c>
      <c r="S57" s="10" t="s">
        <v>59</v>
      </c>
      <c r="T57" s="10" t="s">
        <v>59</v>
      </c>
      <c r="U57" s="10" t="s">
        <v>59</v>
      </c>
      <c r="V57" s="10" t="s">
        <v>59</v>
      </c>
      <c r="W57" s="10" t="s">
        <v>59</v>
      </c>
      <c r="X57" s="10" t="s">
        <v>59</v>
      </c>
      <c r="Y57" s="10">
        <v>0</v>
      </c>
      <c r="Z57" s="10" t="s">
        <v>59</v>
      </c>
      <c r="AA57" s="10" t="s">
        <v>59</v>
      </c>
      <c r="AB57" s="10">
        <v>0</v>
      </c>
      <c r="AC57" s="10">
        <v>0</v>
      </c>
      <c r="AD57" s="10" t="s">
        <v>59</v>
      </c>
      <c r="AE57" s="10" t="s">
        <v>59</v>
      </c>
      <c r="AF57" s="10" t="s">
        <v>59</v>
      </c>
      <c r="AG57" s="10">
        <v>100</v>
      </c>
      <c r="AH57" s="10">
        <v>66.666666666666657</v>
      </c>
      <c r="AI57" s="10" t="s">
        <v>59</v>
      </c>
      <c r="AJ57" s="10">
        <v>0</v>
      </c>
      <c r="AK57" s="10" t="s">
        <v>59</v>
      </c>
      <c r="AL57" s="10">
        <v>0</v>
      </c>
      <c r="AM57" s="10">
        <v>0</v>
      </c>
      <c r="AN57" s="10">
        <v>0</v>
      </c>
      <c r="AO57" s="10">
        <v>0</v>
      </c>
      <c r="AP57" s="10">
        <v>100</v>
      </c>
      <c r="AQ57" s="10" t="s">
        <v>59</v>
      </c>
      <c r="AR57" s="10">
        <v>0</v>
      </c>
      <c r="AS57" s="10">
        <v>0</v>
      </c>
      <c r="AT57" s="10" t="s">
        <v>59</v>
      </c>
      <c r="AU57" s="10" t="s">
        <v>59</v>
      </c>
      <c r="AV57" s="10" t="s">
        <v>59</v>
      </c>
      <c r="AW57" s="10" t="s">
        <v>59</v>
      </c>
      <c r="AX57" s="10">
        <v>0</v>
      </c>
      <c r="AY57" s="10" t="s">
        <v>59</v>
      </c>
      <c r="AZ57" s="10">
        <v>0</v>
      </c>
      <c r="BA57" s="10" t="s">
        <v>59</v>
      </c>
      <c r="BB57" s="10">
        <v>33.333333333333329</v>
      </c>
      <c r="BC57" s="10" t="s">
        <v>59</v>
      </c>
      <c r="BD57" s="10" t="s">
        <v>59</v>
      </c>
      <c r="BE57" s="10">
        <v>0</v>
      </c>
      <c r="BF57" s="10" t="s">
        <v>59</v>
      </c>
      <c r="BG57" s="11">
        <v>0</v>
      </c>
      <c r="BH57" s="77"/>
      <c r="BI57" s="71"/>
      <c r="BJ57" s="71"/>
      <c r="BK57" s="71"/>
      <c r="BL57" s="71"/>
      <c r="BM57" s="71"/>
      <c r="BN57" s="72"/>
    </row>
    <row r="58" spans="1:66" x14ac:dyDescent="0.2">
      <c r="A58" s="8" t="s">
        <v>337</v>
      </c>
      <c r="B58" s="10" t="s">
        <v>59</v>
      </c>
      <c r="C58" s="10" t="s">
        <v>59</v>
      </c>
      <c r="D58" s="10">
        <v>66.666666666666657</v>
      </c>
      <c r="E58" s="10" t="s">
        <v>59</v>
      </c>
      <c r="F58" s="10" t="s">
        <v>59</v>
      </c>
      <c r="G58" s="10">
        <v>0</v>
      </c>
      <c r="H58" s="10">
        <v>0</v>
      </c>
      <c r="I58" s="10" t="s">
        <v>59</v>
      </c>
      <c r="J58" s="10">
        <v>100</v>
      </c>
      <c r="K58" s="10">
        <v>0</v>
      </c>
      <c r="L58" s="10" t="s">
        <v>59</v>
      </c>
      <c r="M58" s="10">
        <v>0</v>
      </c>
      <c r="N58" s="10">
        <v>100</v>
      </c>
      <c r="O58" s="10" t="s">
        <v>59</v>
      </c>
      <c r="P58" s="10">
        <v>0</v>
      </c>
      <c r="Q58" s="10">
        <v>0</v>
      </c>
      <c r="R58" s="10">
        <v>100</v>
      </c>
      <c r="S58" s="10" t="s">
        <v>59</v>
      </c>
      <c r="T58" s="10" t="s">
        <v>59</v>
      </c>
      <c r="U58" s="10" t="s">
        <v>59</v>
      </c>
      <c r="V58" s="10" t="s">
        <v>59</v>
      </c>
      <c r="W58" s="10" t="s">
        <v>59</v>
      </c>
      <c r="X58" s="10">
        <v>0</v>
      </c>
      <c r="Y58" s="10">
        <v>0</v>
      </c>
      <c r="Z58" s="10" t="s">
        <v>59</v>
      </c>
      <c r="AA58" s="10" t="s">
        <v>59</v>
      </c>
      <c r="AB58" s="10">
        <v>0</v>
      </c>
      <c r="AC58" s="10">
        <v>0</v>
      </c>
      <c r="AD58" s="10" t="s">
        <v>59</v>
      </c>
      <c r="AE58" s="10" t="s">
        <v>59</v>
      </c>
      <c r="AF58" s="10" t="s">
        <v>59</v>
      </c>
      <c r="AG58" s="10">
        <v>0</v>
      </c>
      <c r="AH58" s="10">
        <v>0</v>
      </c>
      <c r="AI58" s="10" t="s">
        <v>59</v>
      </c>
      <c r="AJ58" s="10">
        <v>0</v>
      </c>
      <c r="AK58" s="10" t="s">
        <v>59</v>
      </c>
      <c r="AL58" s="10">
        <v>0</v>
      </c>
      <c r="AM58" s="10">
        <v>100</v>
      </c>
      <c r="AN58" s="10">
        <v>0</v>
      </c>
      <c r="AO58" s="10">
        <v>0</v>
      </c>
      <c r="AP58" s="10">
        <v>100</v>
      </c>
      <c r="AQ58" s="10" t="s">
        <v>59</v>
      </c>
      <c r="AR58" s="10">
        <v>0</v>
      </c>
      <c r="AS58" s="10">
        <v>0</v>
      </c>
      <c r="AT58" s="10" t="s">
        <v>59</v>
      </c>
      <c r="AU58" s="10" t="s">
        <v>59</v>
      </c>
      <c r="AV58" s="10" t="s">
        <v>59</v>
      </c>
      <c r="AW58" s="10" t="s">
        <v>59</v>
      </c>
      <c r="AX58" s="10">
        <v>100</v>
      </c>
      <c r="AY58" s="10" t="s">
        <v>59</v>
      </c>
      <c r="AZ58" s="10">
        <v>0</v>
      </c>
      <c r="BA58" s="10" t="s">
        <v>59</v>
      </c>
      <c r="BB58" s="10">
        <v>0</v>
      </c>
      <c r="BC58" s="10" t="s">
        <v>59</v>
      </c>
      <c r="BD58" s="10" t="s">
        <v>59</v>
      </c>
      <c r="BE58" s="10">
        <v>0</v>
      </c>
      <c r="BF58" s="10" t="s">
        <v>59</v>
      </c>
      <c r="BG58" s="11">
        <v>0</v>
      </c>
      <c r="BH58" s="77"/>
      <c r="BI58" s="71"/>
      <c r="BJ58" s="71"/>
      <c r="BK58" s="71"/>
      <c r="BL58" s="71"/>
      <c r="BM58" s="71"/>
      <c r="BN58" s="72"/>
    </row>
    <row r="59" spans="1:66" x14ac:dyDescent="0.2">
      <c r="A59" s="8" t="s">
        <v>340</v>
      </c>
      <c r="B59" s="10" t="s">
        <v>59</v>
      </c>
      <c r="C59" s="10" t="s">
        <v>59</v>
      </c>
      <c r="D59" s="10">
        <v>66.666666666666657</v>
      </c>
      <c r="E59" s="10" t="s">
        <v>59</v>
      </c>
      <c r="F59" s="10" t="s">
        <v>59</v>
      </c>
      <c r="G59" s="10">
        <v>0</v>
      </c>
      <c r="H59" s="10">
        <v>0</v>
      </c>
      <c r="I59" s="10" t="s">
        <v>59</v>
      </c>
      <c r="J59" s="10">
        <v>0</v>
      </c>
      <c r="K59" s="10">
        <v>0</v>
      </c>
      <c r="L59" s="10" t="s">
        <v>59</v>
      </c>
      <c r="M59" s="10">
        <v>0</v>
      </c>
      <c r="N59" s="10">
        <v>100</v>
      </c>
      <c r="O59" s="10" t="s">
        <v>59</v>
      </c>
      <c r="P59" s="10">
        <v>0</v>
      </c>
      <c r="Q59" s="10">
        <v>0</v>
      </c>
      <c r="R59" s="10">
        <v>0</v>
      </c>
      <c r="S59" s="10" t="s">
        <v>59</v>
      </c>
      <c r="T59" s="10" t="s">
        <v>59</v>
      </c>
      <c r="U59" s="10" t="s">
        <v>59</v>
      </c>
      <c r="V59" s="10" t="s">
        <v>59</v>
      </c>
      <c r="W59" s="10" t="s">
        <v>59</v>
      </c>
      <c r="X59" s="10">
        <v>0</v>
      </c>
      <c r="Y59" s="10">
        <v>100</v>
      </c>
      <c r="Z59" s="10" t="s">
        <v>59</v>
      </c>
      <c r="AA59" s="10" t="s">
        <v>59</v>
      </c>
      <c r="AB59" s="10">
        <v>0</v>
      </c>
      <c r="AC59" s="10">
        <v>0</v>
      </c>
      <c r="AD59" s="10" t="s">
        <v>59</v>
      </c>
      <c r="AE59" s="10" t="s">
        <v>59</v>
      </c>
      <c r="AF59" s="10" t="s">
        <v>59</v>
      </c>
      <c r="AG59" s="10">
        <v>0</v>
      </c>
      <c r="AH59" s="10">
        <v>0</v>
      </c>
      <c r="AI59" s="10" t="s">
        <v>59</v>
      </c>
      <c r="AJ59" s="10">
        <v>0</v>
      </c>
      <c r="AK59" s="10" t="s">
        <v>59</v>
      </c>
      <c r="AL59" s="10">
        <v>0</v>
      </c>
      <c r="AM59" s="10">
        <v>100</v>
      </c>
      <c r="AN59" s="10">
        <v>0</v>
      </c>
      <c r="AO59" s="10">
        <v>0</v>
      </c>
      <c r="AP59" s="10">
        <v>0</v>
      </c>
      <c r="AQ59" s="10" t="s">
        <v>59</v>
      </c>
      <c r="AR59" s="10">
        <v>0</v>
      </c>
      <c r="AS59" s="10">
        <v>0</v>
      </c>
      <c r="AT59" s="10" t="s">
        <v>59</v>
      </c>
      <c r="AU59" s="10" t="s">
        <v>59</v>
      </c>
      <c r="AV59" s="10" t="s">
        <v>59</v>
      </c>
      <c r="AW59" s="10" t="s">
        <v>59</v>
      </c>
      <c r="AX59" s="10">
        <v>66.666666666666657</v>
      </c>
      <c r="AY59" s="10" t="s">
        <v>59</v>
      </c>
      <c r="AZ59" s="10">
        <v>0</v>
      </c>
      <c r="BA59" s="10" t="s">
        <v>59</v>
      </c>
      <c r="BB59" s="10">
        <v>0</v>
      </c>
      <c r="BC59" s="10" t="s">
        <v>59</v>
      </c>
      <c r="BD59" s="10" t="s">
        <v>59</v>
      </c>
      <c r="BE59" s="10">
        <v>0</v>
      </c>
      <c r="BF59" s="10" t="s">
        <v>59</v>
      </c>
      <c r="BG59" s="11">
        <v>0</v>
      </c>
      <c r="BH59" s="77"/>
      <c r="BI59" s="71"/>
      <c r="BJ59" s="71"/>
      <c r="BK59" s="71"/>
      <c r="BL59" s="71"/>
      <c r="BM59" s="71"/>
      <c r="BN59" s="72"/>
    </row>
    <row r="60" spans="1:66" x14ac:dyDescent="0.2">
      <c r="A60" s="8" t="s">
        <v>343</v>
      </c>
      <c r="B60" s="10">
        <v>0</v>
      </c>
      <c r="C60" s="10" t="s">
        <v>59</v>
      </c>
      <c r="D60" s="10">
        <v>0</v>
      </c>
      <c r="E60" s="10" t="s">
        <v>59</v>
      </c>
      <c r="F60" s="10" t="s">
        <v>59</v>
      </c>
      <c r="G60" s="10">
        <v>0</v>
      </c>
      <c r="H60" s="10">
        <v>0</v>
      </c>
      <c r="I60" s="10">
        <v>100</v>
      </c>
      <c r="J60" s="10">
        <v>0</v>
      </c>
      <c r="K60" s="10" t="s">
        <v>59</v>
      </c>
      <c r="L60" s="10">
        <v>0</v>
      </c>
      <c r="M60" s="10" t="s">
        <v>59</v>
      </c>
      <c r="N60" s="10">
        <v>100</v>
      </c>
      <c r="O60" s="10">
        <v>0</v>
      </c>
      <c r="P60" s="10">
        <v>0</v>
      </c>
      <c r="Q60" s="10">
        <v>0</v>
      </c>
      <c r="R60" s="10" t="s">
        <v>59</v>
      </c>
      <c r="S60" s="10">
        <v>0</v>
      </c>
      <c r="T60" s="10">
        <v>0</v>
      </c>
      <c r="U60" s="10">
        <v>66.666666666666657</v>
      </c>
      <c r="V60" s="10" t="s">
        <v>59</v>
      </c>
      <c r="W60" s="10">
        <v>0</v>
      </c>
      <c r="X60" s="10">
        <v>0</v>
      </c>
      <c r="Y60" s="10" t="s">
        <v>59</v>
      </c>
      <c r="Z60" s="10">
        <v>66.666666666666657</v>
      </c>
      <c r="AA60" s="10">
        <v>0</v>
      </c>
      <c r="AB60" s="10" t="s">
        <v>59</v>
      </c>
      <c r="AC60" s="10">
        <v>0</v>
      </c>
      <c r="AD60" s="10">
        <v>33.333333333333329</v>
      </c>
      <c r="AE60" s="10">
        <v>0</v>
      </c>
      <c r="AF60" s="10">
        <v>0</v>
      </c>
      <c r="AG60" s="10">
        <v>0</v>
      </c>
      <c r="AH60" s="10" t="s">
        <v>59</v>
      </c>
      <c r="AI60" s="10">
        <v>100</v>
      </c>
      <c r="AJ60" s="10">
        <v>0</v>
      </c>
      <c r="AK60" s="10" t="s">
        <v>59</v>
      </c>
      <c r="AL60" s="10">
        <v>100</v>
      </c>
      <c r="AM60" s="10" t="s">
        <v>59</v>
      </c>
      <c r="AN60" s="10">
        <v>100</v>
      </c>
      <c r="AO60" s="10">
        <v>0</v>
      </c>
      <c r="AP60" s="10">
        <v>100</v>
      </c>
      <c r="AQ60" s="10">
        <v>100</v>
      </c>
      <c r="AR60" s="10">
        <v>100</v>
      </c>
      <c r="AS60" s="10">
        <v>100</v>
      </c>
      <c r="AT60" s="10">
        <v>0</v>
      </c>
      <c r="AU60" s="10">
        <v>0</v>
      </c>
      <c r="AV60" s="10" t="s">
        <v>59</v>
      </c>
      <c r="AW60" s="10" t="s">
        <v>59</v>
      </c>
      <c r="AX60" s="10">
        <v>100</v>
      </c>
      <c r="AY60" s="10">
        <v>100</v>
      </c>
      <c r="AZ60" s="10" t="s">
        <v>59</v>
      </c>
      <c r="BA60" s="10" t="s">
        <v>59</v>
      </c>
      <c r="BB60" s="10" t="s">
        <v>59</v>
      </c>
      <c r="BC60" s="10">
        <v>0</v>
      </c>
      <c r="BD60" s="10" t="s">
        <v>59</v>
      </c>
      <c r="BE60" s="10">
        <v>100</v>
      </c>
      <c r="BF60" s="10">
        <v>0</v>
      </c>
      <c r="BG60" s="11">
        <v>33.333333333333329</v>
      </c>
      <c r="BH60" s="77"/>
      <c r="BI60" s="71"/>
      <c r="BJ60" s="71"/>
      <c r="BK60" s="71"/>
      <c r="BL60" s="71"/>
      <c r="BM60" s="71"/>
      <c r="BN60" s="72"/>
    </row>
    <row r="61" spans="1:66" x14ac:dyDescent="0.2">
      <c r="A61" s="8" t="s">
        <v>348</v>
      </c>
      <c r="B61" s="10" t="s">
        <v>59</v>
      </c>
      <c r="C61" s="10" t="s">
        <v>59</v>
      </c>
      <c r="D61" s="10">
        <v>0</v>
      </c>
      <c r="E61" s="10" t="s">
        <v>59</v>
      </c>
      <c r="F61" s="10" t="s">
        <v>59</v>
      </c>
      <c r="G61" s="10" t="s">
        <v>59</v>
      </c>
      <c r="H61" s="10" t="s">
        <v>59</v>
      </c>
      <c r="I61" s="10" t="s">
        <v>59</v>
      </c>
      <c r="J61" s="10" t="s">
        <v>59</v>
      </c>
      <c r="K61" s="10" t="s">
        <v>59</v>
      </c>
      <c r="L61" s="10" t="s">
        <v>59</v>
      </c>
      <c r="M61" s="10" t="s">
        <v>59</v>
      </c>
      <c r="N61" s="10" t="s">
        <v>59</v>
      </c>
      <c r="O61" s="10">
        <v>0</v>
      </c>
      <c r="P61" s="10">
        <v>33.333333333333329</v>
      </c>
      <c r="Q61" s="10" t="s">
        <v>59</v>
      </c>
      <c r="R61" s="10" t="s">
        <v>59</v>
      </c>
      <c r="S61" s="10">
        <v>0</v>
      </c>
      <c r="T61" s="10">
        <v>0</v>
      </c>
      <c r="U61" s="10">
        <v>0</v>
      </c>
      <c r="V61" s="10" t="s">
        <v>59</v>
      </c>
      <c r="W61" s="10" t="s">
        <v>59</v>
      </c>
      <c r="X61" s="10">
        <v>0</v>
      </c>
      <c r="Y61" s="10" t="s">
        <v>59</v>
      </c>
      <c r="Z61" s="10">
        <v>0</v>
      </c>
      <c r="AA61" s="10" t="s">
        <v>59</v>
      </c>
      <c r="AB61" s="10" t="s">
        <v>59</v>
      </c>
      <c r="AC61" s="10" t="s">
        <v>59</v>
      </c>
      <c r="AD61" s="10" t="s">
        <v>59</v>
      </c>
      <c r="AE61" s="10">
        <v>100</v>
      </c>
      <c r="AF61" s="10">
        <v>0</v>
      </c>
      <c r="AG61" s="10" t="s">
        <v>59</v>
      </c>
      <c r="AH61" s="10" t="s">
        <v>59</v>
      </c>
      <c r="AI61" s="10" t="s">
        <v>59</v>
      </c>
      <c r="AJ61" s="10">
        <v>0</v>
      </c>
      <c r="AK61" s="10" t="s">
        <v>59</v>
      </c>
      <c r="AL61" s="10">
        <v>0</v>
      </c>
      <c r="AM61" s="10" t="s">
        <v>59</v>
      </c>
      <c r="AN61" s="10" t="s">
        <v>59</v>
      </c>
      <c r="AO61" s="10" t="s">
        <v>59</v>
      </c>
      <c r="AP61" s="10" t="s">
        <v>59</v>
      </c>
      <c r="AQ61" s="10">
        <v>0</v>
      </c>
      <c r="AR61" s="10">
        <v>0</v>
      </c>
      <c r="AS61" s="10" t="s">
        <v>59</v>
      </c>
      <c r="AT61" s="10" t="s">
        <v>59</v>
      </c>
      <c r="AU61" s="10" t="s">
        <v>59</v>
      </c>
      <c r="AV61" s="10" t="s">
        <v>59</v>
      </c>
      <c r="AW61" s="10" t="s">
        <v>59</v>
      </c>
      <c r="AX61" s="10" t="s">
        <v>59</v>
      </c>
      <c r="AY61" s="10" t="s">
        <v>59</v>
      </c>
      <c r="AZ61" s="10" t="s">
        <v>59</v>
      </c>
      <c r="BA61" s="10" t="s">
        <v>59</v>
      </c>
      <c r="BB61" s="10" t="s">
        <v>59</v>
      </c>
      <c r="BC61" s="10" t="s">
        <v>59</v>
      </c>
      <c r="BD61" s="10" t="s">
        <v>59</v>
      </c>
      <c r="BE61" s="10">
        <v>100</v>
      </c>
      <c r="BF61" s="10" t="s">
        <v>59</v>
      </c>
      <c r="BG61" s="11" t="s">
        <v>59</v>
      </c>
      <c r="BH61" s="77"/>
      <c r="BI61" s="71"/>
      <c r="BJ61" s="71"/>
      <c r="BK61" s="71"/>
      <c r="BL61" s="71"/>
      <c r="BM61" s="71"/>
      <c r="BN61" s="72"/>
    </row>
    <row r="62" spans="1:66" x14ac:dyDescent="0.2">
      <c r="A62" s="8" t="s">
        <v>351</v>
      </c>
      <c r="B62" s="10">
        <v>66.666666666666657</v>
      </c>
      <c r="C62" s="10" t="s">
        <v>59</v>
      </c>
      <c r="D62" s="10">
        <v>0</v>
      </c>
      <c r="E62" s="10" t="s">
        <v>59</v>
      </c>
      <c r="F62" s="10" t="s">
        <v>59</v>
      </c>
      <c r="G62" s="10">
        <v>0</v>
      </c>
      <c r="H62" s="10">
        <v>0</v>
      </c>
      <c r="I62" s="10">
        <v>0</v>
      </c>
      <c r="J62" s="10">
        <v>0</v>
      </c>
      <c r="K62" s="10" t="s">
        <v>59</v>
      </c>
      <c r="L62" s="10">
        <v>0</v>
      </c>
      <c r="M62" s="10" t="s">
        <v>59</v>
      </c>
      <c r="N62" s="10">
        <v>0</v>
      </c>
      <c r="O62" s="10">
        <v>0</v>
      </c>
      <c r="P62" s="10">
        <v>0</v>
      </c>
      <c r="Q62" s="10">
        <v>0</v>
      </c>
      <c r="R62" s="10" t="s">
        <v>59</v>
      </c>
      <c r="S62" s="10">
        <v>0</v>
      </c>
      <c r="T62" s="10">
        <v>0</v>
      </c>
      <c r="U62" s="10">
        <v>0</v>
      </c>
      <c r="V62" s="10">
        <v>0</v>
      </c>
      <c r="W62" s="10">
        <v>0</v>
      </c>
      <c r="X62" s="10">
        <v>0</v>
      </c>
      <c r="Y62" s="10" t="s">
        <v>59</v>
      </c>
      <c r="Z62" s="10" t="s">
        <v>59</v>
      </c>
      <c r="AA62" s="10" t="s">
        <v>59</v>
      </c>
      <c r="AB62" s="10" t="s">
        <v>59</v>
      </c>
      <c r="AC62" s="10" t="s">
        <v>59</v>
      </c>
      <c r="AD62" s="10">
        <v>0</v>
      </c>
      <c r="AE62" s="10">
        <v>0</v>
      </c>
      <c r="AF62" s="10">
        <v>0</v>
      </c>
      <c r="AG62" s="10">
        <v>0</v>
      </c>
      <c r="AH62" s="10" t="s">
        <v>59</v>
      </c>
      <c r="AI62" s="10" t="s">
        <v>59</v>
      </c>
      <c r="AJ62" s="10">
        <v>0</v>
      </c>
      <c r="AK62" s="10" t="s">
        <v>59</v>
      </c>
      <c r="AL62" s="10">
        <v>100</v>
      </c>
      <c r="AM62" s="10" t="s">
        <v>59</v>
      </c>
      <c r="AN62" s="10">
        <v>0</v>
      </c>
      <c r="AO62" s="10">
        <v>0</v>
      </c>
      <c r="AP62" s="10" t="s">
        <v>59</v>
      </c>
      <c r="AQ62" s="10" t="s">
        <v>59</v>
      </c>
      <c r="AR62" s="10">
        <v>0</v>
      </c>
      <c r="AS62" s="10">
        <v>0</v>
      </c>
      <c r="AT62" s="10">
        <v>0</v>
      </c>
      <c r="AU62" s="10">
        <v>0</v>
      </c>
      <c r="AV62" s="10" t="s">
        <v>59</v>
      </c>
      <c r="AW62" s="10" t="s">
        <v>59</v>
      </c>
      <c r="AX62" s="10">
        <v>100</v>
      </c>
      <c r="AY62" s="10">
        <v>100</v>
      </c>
      <c r="AZ62" s="10" t="s">
        <v>59</v>
      </c>
      <c r="BA62" s="10" t="s">
        <v>59</v>
      </c>
      <c r="BB62" s="10" t="s">
        <v>59</v>
      </c>
      <c r="BC62" s="10">
        <v>100</v>
      </c>
      <c r="BD62" s="10" t="s">
        <v>59</v>
      </c>
      <c r="BE62" s="10">
        <v>0</v>
      </c>
      <c r="BF62" s="10">
        <v>0</v>
      </c>
      <c r="BG62" s="11">
        <v>0</v>
      </c>
      <c r="BH62" s="77"/>
      <c r="BI62" s="71"/>
      <c r="BJ62" s="71"/>
      <c r="BK62" s="71"/>
      <c r="BL62" s="71"/>
      <c r="BM62" s="71"/>
      <c r="BN62" s="72"/>
    </row>
    <row r="63" spans="1:66" x14ac:dyDescent="0.2">
      <c r="A63" s="8" t="s">
        <v>354</v>
      </c>
      <c r="B63" s="10">
        <v>0</v>
      </c>
      <c r="C63" s="10" t="s">
        <v>59</v>
      </c>
      <c r="D63" s="10">
        <v>0</v>
      </c>
      <c r="E63" s="10" t="s">
        <v>59</v>
      </c>
      <c r="F63" s="10" t="s">
        <v>59</v>
      </c>
      <c r="G63" s="10">
        <v>0</v>
      </c>
      <c r="H63" s="10">
        <v>100</v>
      </c>
      <c r="I63" s="10">
        <v>0</v>
      </c>
      <c r="J63" s="10">
        <v>0</v>
      </c>
      <c r="K63" s="10" t="s">
        <v>59</v>
      </c>
      <c r="L63" s="10">
        <v>0</v>
      </c>
      <c r="M63" s="10" t="s">
        <v>59</v>
      </c>
      <c r="N63" s="10">
        <v>0</v>
      </c>
      <c r="O63" s="10">
        <v>0</v>
      </c>
      <c r="P63" s="10">
        <v>0</v>
      </c>
      <c r="Q63" s="10">
        <v>0</v>
      </c>
      <c r="R63" s="10" t="s">
        <v>59</v>
      </c>
      <c r="S63" s="10">
        <v>0</v>
      </c>
      <c r="T63" s="10">
        <v>0</v>
      </c>
      <c r="U63" s="10" t="s">
        <v>59</v>
      </c>
      <c r="V63" s="10">
        <v>0</v>
      </c>
      <c r="W63" s="10">
        <v>0</v>
      </c>
      <c r="X63" s="10">
        <v>0</v>
      </c>
      <c r="Y63" s="10" t="s">
        <v>59</v>
      </c>
      <c r="Z63" s="10" t="s">
        <v>59</v>
      </c>
      <c r="AA63" s="10">
        <v>0</v>
      </c>
      <c r="AB63" s="10" t="s">
        <v>59</v>
      </c>
      <c r="AC63" s="10" t="s">
        <v>59</v>
      </c>
      <c r="AD63" s="10">
        <v>0</v>
      </c>
      <c r="AE63" s="10">
        <v>0</v>
      </c>
      <c r="AF63" s="10">
        <v>0</v>
      </c>
      <c r="AG63" s="10">
        <v>0</v>
      </c>
      <c r="AH63" s="10" t="s">
        <v>59</v>
      </c>
      <c r="AI63" s="10" t="s">
        <v>59</v>
      </c>
      <c r="AJ63" s="10">
        <v>0</v>
      </c>
      <c r="AK63" s="10" t="s">
        <v>59</v>
      </c>
      <c r="AL63" s="10">
        <v>100</v>
      </c>
      <c r="AM63" s="10" t="s">
        <v>59</v>
      </c>
      <c r="AN63" s="10">
        <v>0</v>
      </c>
      <c r="AO63" s="10">
        <v>0</v>
      </c>
      <c r="AP63" s="10">
        <v>0</v>
      </c>
      <c r="AQ63" s="10">
        <v>0</v>
      </c>
      <c r="AR63" s="10">
        <v>0</v>
      </c>
      <c r="AS63" s="10">
        <v>0</v>
      </c>
      <c r="AT63" s="10">
        <v>100</v>
      </c>
      <c r="AU63" s="10">
        <v>0</v>
      </c>
      <c r="AV63" s="10" t="s">
        <v>59</v>
      </c>
      <c r="AW63" s="10" t="s">
        <v>59</v>
      </c>
      <c r="AX63" s="10">
        <v>100</v>
      </c>
      <c r="AY63" s="10">
        <v>100</v>
      </c>
      <c r="AZ63" s="10" t="s">
        <v>59</v>
      </c>
      <c r="BA63" s="10" t="s">
        <v>59</v>
      </c>
      <c r="BB63" s="10" t="s">
        <v>59</v>
      </c>
      <c r="BC63" s="10">
        <v>100</v>
      </c>
      <c r="BD63" s="10" t="s">
        <v>59</v>
      </c>
      <c r="BE63" s="10">
        <v>0</v>
      </c>
      <c r="BF63" s="10">
        <v>0</v>
      </c>
      <c r="BG63" s="11">
        <v>0</v>
      </c>
      <c r="BH63" s="77"/>
      <c r="BI63" s="71"/>
      <c r="BJ63" s="71"/>
      <c r="BK63" s="71"/>
      <c r="BL63" s="71"/>
      <c r="BM63" s="71"/>
      <c r="BN63" s="72"/>
    </row>
    <row r="64" spans="1:66" x14ac:dyDescent="0.2">
      <c r="A64" s="8" t="s">
        <v>357</v>
      </c>
      <c r="B64" s="10">
        <v>0</v>
      </c>
      <c r="C64" s="10">
        <v>0</v>
      </c>
      <c r="D64" s="10">
        <v>0</v>
      </c>
      <c r="E64" s="10">
        <v>100</v>
      </c>
      <c r="F64" s="10">
        <v>0</v>
      </c>
      <c r="G64" s="10" t="s">
        <v>59</v>
      </c>
      <c r="H64" s="10">
        <v>0</v>
      </c>
      <c r="I64" s="10">
        <v>0</v>
      </c>
      <c r="J64" s="10">
        <v>100</v>
      </c>
      <c r="K64" s="10">
        <v>0</v>
      </c>
      <c r="L64" s="10">
        <v>0</v>
      </c>
      <c r="M64" s="10">
        <v>0</v>
      </c>
      <c r="N64" s="10">
        <v>0</v>
      </c>
      <c r="O64" s="10">
        <v>0</v>
      </c>
      <c r="P64" s="10">
        <v>0</v>
      </c>
      <c r="Q64" s="10">
        <v>0</v>
      </c>
      <c r="R64" s="10">
        <v>0</v>
      </c>
      <c r="S64" s="10">
        <v>0</v>
      </c>
      <c r="T64" s="10">
        <v>0</v>
      </c>
      <c r="U64" s="10">
        <v>100</v>
      </c>
      <c r="V64" s="10">
        <v>33.333333333333329</v>
      </c>
      <c r="W64" s="10">
        <v>0</v>
      </c>
      <c r="X64" s="10" t="s">
        <v>59</v>
      </c>
      <c r="Y64" s="10">
        <v>0</v>
      </c>
      <c r="Z64" s="10">
        <v>0</v>
      </c>
      <c r="AA64" s="10">
        <v>100</v>
      </c>
      <c r="AB64" s="10">
        <v>0</v>
      </c>
      <c r="AC64" s="10">
        <v>0</v>
      </c>
      <c r="AD64" s="10">
        <v>0</v>
      </c>
      <c r="AE64" s="10" t="s">
        <v>59</v>
      </c>
      <c r="AF64" s="10" t="s">
        <v>59</v>
      </c>
      <c r="AG64" s="10">
        <v>33.333333333333329</v>
      </c>
      <c r="AH64" s="10">
        <v>0</v>
      </c>
      <c r="AI64" s="10">
        <v>100</v>
      </c>
      <c r="AJ64" s="10">
        <v>0</v>
      </c>
      <c r="AK64" s="10">
        <v>0</v>
      </c>
      <c r="AL64" s="10">
        <v>0</v>
      </c>
      <c r="AM64" s="10">
        <v>100</v>
      </c>
      <c r="AN64" s="10">
        <v>0</v>
      </c>
      <c r="AO64" s="10">
        <v>0</v>
      </c>
      <c r="AP64" s="10">
        <v>0</v>
      </c>
      <c r="AQ64" s="10">
        <v>0</v>
      </c>
      <c r="AR64" s="10" t="s">
        <v>59</v>
      </c>
      <c r="AS64" s="10">
        <v>0</v>
      </c>
      <c r="AT64" s="10">
        <v>0</v>
      </c>
      <c r="AU64" s="10">
        <v>0</v>
      </c>
      <c r="AV64" s="10">
        <v>0</v>
      </c>
      <c r="AW64" s="10">
        <v>0</v>
      </c>
      <c r="AX64" s="10">
        <v>0</v>
      </c>
      <c r="AY64" s="10">
        <v>100</v>
      </c>
      <c r="AZ64" s="10">
        <v>33.333333333333329</v>
      </c>
      <c r="BA64" s="10">
        <v>33.333333333333329</v>
      </c>
      <c r="BB64" s="10" t="s">
        <v>59</v>
      </c>
      <c r="BC64" s="10">
        <v>33.333333333333329</v>
      </c>
      <c r="BD64" s="10">
        <v>100</v>
      </c>
      <c r="BE64" s="10">
        <v>33.333333333333329</v>
      </c>
      <c r="BF64" s="10">
        <v>0</v>
      </c>
      <c r="BG64" s="11">
        <v>0</v>
      </c>
      <c r="BH64" s="77"/>
      <c r="BI64" s="71"/>
      <c r="BJ64" s="71"/>
      <c r="BK64" s="71"/>
      <c r="BL64" s="71"/>
      <c r="BM64" s="71"/>
      <c r="BN64" s="72"/>
    </row>
    <row r="65" spans="1:66" x14ac:dyDescent="0.2">
      <c r="A65" s="8" t="s">
        <v>361</v>
      </c>
      <c r="B65" s="10" t="s">
        <v>59</v>
      </c>
      <c r="C65" s="10">
        <v>0</v>
      </c>
      <c r="D65" s="10">
        <v>33.333333333333329</v>
      </c>
      <c r="E65" s="10" t="s">
        <v>59</v>
      </c>
      <c r="F65" s="10">
        <v>0</v>
      </c>
      <c r="G65" s="10" t="s">
        <v>59</v>
      </c>
      <c r="H65" s="10" t="s">
        <v>59</v>
      </c>
      <c r="I65" s="10" t="s">
        <v>59</v>
      </c>
      <c r="J65" s="10" t="s">
        <v>59</v>
      </c>
      <c r="K65" s="10">
        <v>0</v>
      </c>
      <c r="L65" s="10" t="s">
        <v>59</v>
      </c>
      <c r="M65" s="10" t="s">
        <v>59</v>
      </c>
      <c r="N65" s="10" t="s">
        <v>59</v>
      </c>
      <c r="O65" s="10">
        <v>0</v>
      </c>
      <c r="P65" s="10">
        <v>0</v>
      </c>
      <c r="Q65" s="10" t="s">
        <v>59</v>
      </c>
      <c r="R65" s="10" t="s">
        <v>59</v>
      </c>
      <c r="S65" s="10">
        <v>0</v>
      </c>
      <c r="T65" s="10">
        <v>0</v>
      </c>
      <c r="U65" s="10">
        <v>0</v>
      </c>
      <c r="V65" s="10" t="s">
        <v>59</v>
      </c>
      <c r="W65" s="10" t="s">
        <v>59</v>
      </c>
      <c r="X65" s="10">
        <v>100</v>
      </c>
      <c r="Y65" s="10">
        <v>0</v>
      </c>
      <c r="Z65" s="10">
        <v>0</v>
      </c>
      <c r="AA65" s="10" t="s">
        <v>59</v>
      </c>
      <c r="AB65" s="10">
        <v>0</v>
      </c>
      <c r="AC65" s="10" t="s">
        <v>59</v>
      </c>
      <c r="AD65" s="10" t="s">
        <v>59</v>
      </c>
      <c r="AE65" s="10" t="s">
        <v>59</v>
      </c>
      <c r="AF65" s="10" t="s">
        <v>59</v>
      </c>
      <c r="AG65" s="10" t="s">
        <v>59</v>
      </c>
      <c r="AH65" s="10" t="s">
        <v>59</v>
      </c>
      <c r="AI65" s="10" t="s">
        <v>59</v>
      </c>
      <c r="AJ65" s="10">
        <v>33.333333333333329</v>
      </c>
      <c r="AK65" s="10">
        <v>0</v>
      </c>
      <c r="AL65" s="10">
        <v>0</v>
      </c>
      <c r="AM65" s="10" t="s">
        <v>59</v>
      </c>
      <c r="AN65" s="10" t="s">
        <v>59</v>
      </c>
      <c r="AO65" s="10" t="s">
        <v>59</v>
      </c>
      <c r="AP65" s="10" t="s">
        <v>59</v>
      </c>
      <c r="AQ65" s="10">
        <v>0</v>
      </c>
      <c r="AR65" s="10">
        <v>33.333333333333329</v>
      </c>
      <c r="AS65" s="10" t="s">
        <v>59</v>
      </c>
      <c r="AT65" s="10" t="s">
        <v>59</v>
      </c>
      <c r="AU65" s="10" t="s">
        <v>59</v>
      </c>
      <c r="AV65" s="10">
        <v>0</v>
      </c>
      <c r="AW65" s="10">
        <v>0</v>
      </c>
      <c r="AX65" s="10" t="s">
        <v>59</v>
      </c>
      <c r="AY65" s="10" t="s">
        <v>59</v>
      </c>
      <c r="AZ65" s="10">
        <v>0</v>
      </c>
      <c r="BA65" s="10" t="s">
        <v>59</v>
      </c>
      <c r="BB65" s="10" t="s">
        <v>59</v>
      </c>
      <c r="BC65" s="10" t="s">
        <v>59</v>
      </c>
      <c r="BD65" s="10">
        <v>0</v>
      </c>
      <c r="BE65" s="10">
        <v>100</v>
      </c>
      <c r="BF65" s="10" t="s">
        <v>59</v>
      </c>
      <c r="BG65" s="11" t="s">
        <v>59</v>
      </c>
      <c r="BH65" s="77"/>
      <c r="BI65" s="71"/>
      <c r="BJ65" s="71"/>
      <c r="BK65" s="71"/>
      <c r="BL65" s="71"/>
      <c r="BM65" s="71"/>
      <c r="BN65" s="72"/>
    </row>
    <row r="66" spans="1:66" x14ac:dyDescent="0.2">
      <c r="A66" s="8" t="s">
        <v>364</v>
      </c>
      <c r="B66" s="10">
        <v>33.333333333333329</v>
      </c>
      <c r="C66" s="10">
        <v>0</v>
      </c>
      <c r="D66" s="10">
        <v>0</v>
      </c>
      <c r="E66" s="10">
        <v>100</v>
      </c>
      <c r="F66" s="10">
        <v>0</v>
      </c>
      <c r="G66" s="10" t="s">
        <v>59</v>
      </c>
      <c r="H66" s="10">
        <v>33.333333333333329</v>
      </c>
      <c r="I66" s="10">
        <v>33.333333333333329</v>
      </c>
      <c r="J66" s="10">
        <v>100</v>
      </c>
      <c r="K66" s="10">
        <v>0</v>
      </c>
      <c r="L66" s="10">
        <v>0</v>
      </c>
      <c r="M66" s="10">
        <v>100</v>
      </c>
      <c r="N66" s="10">
        <v>0</v>
      </c>
      <c r="O66" s="10">
        <v>0</v>
      </c>
      <c r="P66" s="10">
        <v>100</v>
      </c>
      <c r="Q66" s="10">
        <v>100</v>
      </c>
      <c r="R66" s="10">
        <v>0</v>
      </c>
      <c r="S66" s="10">
        <v>0</v>
      </c>
      <c r="T66" s="10">
        <v>0</v>
      </c>
      <c r="U66" s="10">
        <v>0</v>
      </c>
      <c r="V66" s="10">
        <v>33.333333333333329</v>
      </c>
      <c r="W66" s="10">
        <v>0</v>
      </c>
      <c r="X66" s="10">
        <v>100</v>
      </c>
      <c r="Y66" s="10">
        <v>0</v>
      </c>
      <c r="Z66" s="10" t="s">
        <v>59</v>
      </c>
      <c r="AA66" s="10" t="s">
        <v>59</v>
      </c>
      <c r="AB66" s="10">
        <v>0</v>
      </c>
      <c r="AC66" s="10" t="s">
        <v>59</v>
      </c>
      <c r="AD66" s="10">
        <v>66.666666666666657</v>
      </c>
      <c r="AE66" s="10" t="s">
        <v>59</v>
      </c>
      <c r="AF66" s="10" t="s">
        <v>59</v>
      </c>
      <c r="AG66" s="10">
        <v>0</v>
      </c>
      <c r="AH66" s="10">
        <v>0</v>
      </c>
      <c r="AI66" s="10" t="s">
        <v>59</v>
      </c>
      <c r="AJ66" s="10">
        <v>0</v>
      </c>
      <c r="AK66" s="10">
        <v>0</v>
      </c>
      <c r="AL66" s="10">
        <v>0</v>
      </c>
      <c r="AM66" s="10" t="s">
        <v>59</v>
      </c>
      <c r="AN66" s="10">
        <v>0</v>
      </c>
      <c r="AO66" s="10">
        <v>100</v>
      </c>
      <c r="AP66" s="10">
        <v>100</v>
      </c>
      <c r="AQ66" s="10">
        <v>0</v>
      </c>
      <c r="AR66" s="10">
        <v>0</v>
      </c>
      <c r="AS66" s="10">
        <v>0</v>
      </c>
      <c r="AT66" s="10">
        <v>100</v>
      </c>
      <c r="AU66" s="10" t="s">
        <v>59</v>
      </c>
      <c r="AV66" s="10">
        <v>0</v>
      </c>
      <c r="AW66" s="10">
        <v>100</v>
      </c>
      <c r="AX66" s="10" t="s">
        <v>59</v>
      </c>
      <c r="AY66" s="10">
        <v>0</v>
      </c>
      <c r="AZ66" s="10">
        <v>0</v>
      </c>
      <c r="BA66" s="10" t="s">
        <v>59</v>
      </c>
      <c r="BB66" s="10">
        <v>100</v>
      </c>
      <c r="BC66" s="10">
        <v>100</v>
      </c>
      <c r="BD66" s="10">
        <v>0</v>
      </c>
      <c r="BE66" s="10">
        <v>33.333333333333329</v>
      </c>
      <c r="BF66" s="10">
        <v>0</v>
      </c>
      <c r="BG66" s="11">
        <v>0</v>
      </c>
      <c r="BH66" s="77"/>
      <c r="BI66" s="71"/>
      <c r="BJ66" s="71"/>
      <c r="BK66" s="71"/>
      <c r="BL66" s="71"/>
      <c r="BM66" s="71"/>
      <c r="BN66" s="72"/>
    </row>
    <row r="67" spans="1:66" x14ac:dyDescent="0.2">
      <c r="A67" s="8" t="s">
        <v>367</v>
      </c>
      <c r="B67" s="10">
        <v>0</v>
      </c>
      <c r="C67" s="10">
        <v>0</v>
      </c>
      <c r="D67" s="10">
        <v>33.333333333333329</v>
      </c>
      <c r="E67" s="10" t="s">
        <v>59</v>
      </c>
      <c r="F67" s="10">
        <v>0</v>
      </c>
      <c r="G67" s="10" t="s">
        <v>59</v>
      </c>
      <c r="H67" s="10">
        <v>0</v>
      </c>
      <c r="I67" s="10">
        <v>0</v>
      </c>
      <c r="J67" s="10">
        <v>100</v>
      </c>
      <c r="K67" s="10">
        <v>0</v>
      </c>
      <c r="L67" s="10">
        <v>0</v>
      </c>
      <c r="M67" s="10" t="s">
        <v>59</v>
      </c>
      <c r="N67" s="10">
        <v>0</v>
      </c>
      <c r="O67" s="10">
        <v>0</v>
      </c>
      <c r="P67" s="10">
        <v>0</v>
      </c>
      <c r="Q67" s="10">
        <v>0</v>
      </c>
      <c r="R67" s="10">
        <v>0</v>
      </c>
      <c r="S67" s="10" t="s">
        <v>59</v>
      </c>
      <c r="T67" s="10">
        <v>0</v>
      </c>
      <c r="U67" s="10" t="s">
        <v>59</v>
      </c>
      <c r="V67" s="10">
        <v>0</v>
      </c>
      <c r="W67" s="10">
        <v>0</v>
      </c>
      <c r="X67" s="10">
        <v>100</v>
      </c>
      <c r="Y67" s="10">
        <v>0</v>
      </c>
      <c r="Z67" s="10" t="s">
        <v>59</v>
      </c>
      <c r="AA67" s="10">
        <v>0</v>
      </c>
      <c r="AB67" s="10">
        <v>0</v>
      </c>
      <c r="AC67" s="10" t="s">
        <v>59</v>
      </c>
      <c r="AD67" s="10">
        <v>0</v>
      </c>
      <c r="AE67" s="10" t="s">
        <v>59</v>
      </c>
      <c r="AF67" s="10" t="s">
        <v>59</v>
      </c>
      <c r="AG67" s="10">
        <v>0</v>
      </c>
      <c r="AH67" s="10">
        <v>0</v>
      </c>
      <c r="AI67" s="10" t="s">
        <v>59</v>
      </c>
      <c r="AJ67" s="10">
        <v>0</v>
      </c>
      <c r="AK67" s="10">
        <v>0</v>
      </c>
      <c r="AL67" s="10">
        <v>0</v>
      </c>
      <c r="AM67" s="10">
        <v>100</v>
      </c>
      <c r="AN67" s="10">
        <v>0</v>
      </c>
      <c r="AO67" s="10">
        <v>100</v>
      </c>
      <c r="AP67" s="10">
        <v>100</v>
      </c>
      <c r="AQ67" s="10">
        <v>0</v>
      </c>
      <c r="AR67" s="10" t="s">
        <v>59</v>
      </c>
      <c r="AS67" s="10">
        <v>0</v>
      </c>
      <c r="AT67" s="10">
        <v>0</v>
      </c>
      <c r="AU67" s="10" t="s">
        <v>59</v>
      </c>
      <c r="AV67" s="10">
        <v>0</v>
      </c>
      <c r="AW67" s="10">
        <v>100</v>
      </c>
      <c r="AX67" s="10">
        <v>0</v>
      </c>
      <c r="AY67" s="10">
        <v>33.333333333333329</v>
      </c>
      <c r="AZ67" s="10">
        <v>0</v>
      </c>
      <c r="BA67" s="10">
        <v>0</v>
      </c>
      <c r="BB67" s="10">
        <v>100</v>
      </c>
      <c r="BC67" s="10">
        <v>100</v>
      </c>
      <c r="BD67" s="10">
        <v>0</v>
      </c>
      <c r="BE67" s="10">
        <v>33.333333333333329</v>
      </c>
      <c r="BF67" s="10">
        <v>0</v>
      </c>
      <c r="BG67" s="11">
        <v>0</v>
      </c>
      <c r="BH67" s="77"/>
      <c r="BI67" s="71"/>
      <c r="BJ67" s="71"/>
      <c r="BK67" s="71"/>
      <c r="BL67" s="71"/>
      <c r="BM67" s="71"/>
      <c r="BN67" s="72"/>
    </row>
    <row r="68" spans="1:66" x14ac:dyDescent="0.2">
      <c r="A68" s="8" t="s">
        <v>370</v>
      </c>
      <c r="B68" s="10">
        <v>0</v>
      </c>
      <c r="C68" s="10">
        <v>0</v>
      </c>
      <c r="D68" s="10">
        <v>0</v>
      </c>
      <c r="E68" s="10">
        <v>0</v>
      </c>
      <c r="F68" s="10">
        <v>0</v>
      </c>
      <c r="G68" s="10">
        <v>0</v>
      </c>
      <c r="H68" s="10">
        <v>0</v>
      </c>
      <c r="I68" s="10">
        <v>100</v>
      </c>
      <c r="J68" s="10">
        <v>0</v>
      </c>
      <c r="K68" s="10">
        <v>0</v>
      </c>
      <c r="L68" s="10">
        <v>0</v>
      </c>
      <c r="M68" s="10">
        <v>0</v>
      </c>
      <c r="N68" s="10">
        <v>0</v>
      </c>
      <c r="O68" s="10">
        <v>0</v>
      </c>
      <c r="P68" s="10">
        <v>0</v>
      </c>
      <c r="Q68" s="10">
        <v>0</v>
      </c>
      <c r="R68" s="10">
        <v>0</v>
      </c>
      <c r="S68" s="10">
        <v>100</v>
      </c>
      <c r="T68" s="10">
        <v>0</v>
      </c>
      <c r="U68" s="10">
        <v>100</v>
      </c>
      <c r="V68" s="10">
        <v>0</v>
      </c>
      <c r="W68" s="10">
        <v>0</v>
      </c>
      <c r="X68" s="10">
        <v>100</v>
      </c>
      <c r="Y68" s="10">
        <v>100</v>
      </c>
      <c r="Z68" s="10">
        <v>0</v>
      </c>
      <c r="AA68" s="10">
        <v>0</v>
      </c>
      <c r="AB68" s="10">
        <v>100</v>
      </c>
      <c r="AC68" s="10">
        <v>0</v>
      </c>
      <c r="AD68" s="10">
        <v>0</v>
      </c>
      <c r="AE68" s="10">
        <v>0</v>
      </c>
      <c r="AF68" s="10">
        <v>100</v>
      </c>
      <c r="AG68" s="10">
        <v>100</v>
      </c>
      <c r="AH68" s="10">
        <v>0</v>
      </c>
      <c r="AI68" s="10">
        <v>100</v>
      </c>
      <c r="AJ68" s="10">
        <v>0</v>
      </c>
      <c r="AK68" s="10">
        <v>0</v>
      </c>
      <c r="AL68" s="10">
        <v>66.666666666666657</v>
      </c>
      <c r="AM68" s="10">
        <v>100</v>
      </c>
      <c r="AN68" s="10">
        <v>0</v>
      </c>
      <c r="AO68" s="10">
        <v>0</v>
      </c>
      <c r="AP68" s="10">
        <v>0</v>
      </c>
      <c r="AQ68" s="10">
        <v>0</v>
      </c>
      <c r="AR68" s="10">
        <v>100</v>
      </c>
      <c r="AS68" s="10">
        <v>0</v>
      </c>
      <c r="AT68" s="10">
        <v>0</v>
      </c>
      <c r="AU68" s="10">
        <v>0</v>
      </c>
      <c r="AV68" s="10">
        <v>0</v>
      </c>
      <c r="AW68" s="10">
        <v>0</v>
      </c>
      <c r="AX68" s="10">
        <v>0</v>
      </c>
      <c r="AY68" s="10">
        <v>100</v>
      </c>
      <c r="AZ68" s="10">
        <v>0</v>
      </c>
      <c r="BA68" s="10">
        <v>100</v>
      </c>
      <c r="BB68" s="10" t="s">
        <v>59</v>
      </c>
      <c r="BC68" s="10">
        <v>0</v>
      </c>
      <c r="BD68" s="10">
        <v>0</v>
      </c>
      <c r="BE68" s="10">
        <v>0</v>
      </c>
      <c r="BF68" s="10">
        <v>0</v>
      </c>
      <c r="BG68" s="11">
        <v>0</v>
      </c>
      <c r="BH68" s="77"/>
      <c r="BI68" s="71"/>
      <c r="BJ68" s="71"/>
      <c r="BK68" s="71"/>
      <c r="BL68" s="71"/>
      <c r="BM68" s="71"/>
      <c r="BN68" s="72"/>
    </row>
    <row r="69" spans="1:66" x14ac:dyDescent="0.2">
      <c r="A69" s="8" t="s">
        <v>374</v>
      </c>
      <c r="B69" s="10" t="s">
        <v>59</v>
      </c>
      <c r="C69" s="10">
        <v>0</v>
      </c>
      <c r="D69" s="10">
        <v>66.666666666666657</v>
      </c>
      <c r="E69" s="10" t="s">
        <v>59</v>
      </c>
      <c r="F69" s="10">
        <v>0</v>
      </c>
      <c r="G69" s="10" t="s">
        <v>59</v>
      </c>
      <c r="H69" s="10" t="s">
        <v>59</v>
      </c>
      <c r="I69" s="10" t="s">
        <v>59</v>
      </c>
      <c r="J69" s="10" t="s">
        <v>59</v>
      </c>
      <c r="K69" s="10">
        <v>0</v>
      </c>
      <c r="L69" s="10" t="s">
        <v>59</v>
      </c>
      <c r="M69" s="10" t="s">
        <v>59</v>
      </c>
      <c r="N69" s="10" t="s">
        <v>59</v>
      </c>
      <c r="O69" s="10">
        <v>0</v>
      </c>
      <c r="P69" s="10">
        <v>0</v>
      </c>
      <c r="Q69" s="10" t="s">
        <v>59</v>
      </c>
      <c r="R69" s="10" t="s">
        <v>59</v>
      </c>
      <c r="S69" s="10">
        <v>0</v>
      </c>
      <c r="T69" s="10">
        <v>0</v>
      </c>
      <c r="U69" s="10">
        <v>100</v>
      </c>
      <c r="V69" s="10" t="s">
        <v>59</v>
      </c>
      <c r="W69" s="10" t="s">
        <v>59</v>
      </c>
      <c r="X69" s="10">
        <v>0</v>
      </c>
      <c r="Y69" s="10">
        <v>100</v>
      </c>
      <c r="Z69" s="10">
        <v>0</v>
      </c>
      <c r="AA69" s="10" t="s">
        <v>59</v>
      </c>
      <c r="AB69" s="10">
        <v>100</v>
      </c>
      <c r="AC69" s="10" t="s">
        <v>59</v>
      </c>
      <c r="AD69" s="10" t="s">
        <v>59</v>
      </c>
      <c r="AE69" s="10">
        <v>0</v>
      </c>
      <c r="AF69" s="10">
        <v>0</v>
      </c>
      <c r="AG69" s="10" t="s">
        <v>59</v>
      </c>
      <c r="AH69" s="10" t="s">
        <v>59</v>
      </c>
      <c r="AI69" s="10" t="s">
        <v>59</v>
      </c>
      <c r="AJ69" s="10">
        <v>33.333333333333329</v>
      </c>
      <c r="AK69" s="10">
        <v>0</v>
      </c>
      <c r="AL69" s="10">
        <v>66.666666666666657</v>
      </c>
      <c r="AM69" s="10" t="s">
        <v>59</v>
      </c>
      <c r="AN69" s="10" t="s">
        <v>59</v>
      </c>
      <c r="AO69" s="10" t="s">
        <v>59</v>
      </c>
      <c r="AP69" s="10" t="s">
        <v>59</v>
      </c>
      <c r="AQ69" s="10">
        <v>0</v>
      </c>
      <c r="AR69" s="10">
        <v>100</v>
      </c>
      <c r="AS69" s="10" t="s">
        <v>59</v>
      </c>
      <c r="AT69" s="10" t="s">
        <v>59</v>
      </c>
      <c r="AU69" s="10" t="s">
        <v>59</v>
      </c>
      <c r="AV69" s="10">
        <v>0</v>
      </c>
      <c r="AW69" s="10" t="s">
        <v>59</v>
      </c>
      <c r="AX69" s="10" t="s">
        <v>59</v>
      </c>
      <c r="AY69" s="10">
        <v>100</v>
      </c>
      <c r="AZ69" s="10">
        <v>0</v>
      </c>
      <c r="BA69" s="10" t="s">
        <v>59</v>
      </c>
      <c r="BB69" s="10" t="s">
        <v>59</v>
      </c>
      <c r="BC69" s="10" t="s">
        <v>59</v>
      </c>
      <c r="BD69" s="10">
        <v>0</v>
      </c>
      <c r="BE69" s="10">
        <v>66.666666666666657</v>
      </c>
      <c r="BF69" s="10" t="s">
        <v>59</v>
      </c>
      <c r="BG69" s="11" t="s">
        <v>59</v>
      </c>
      <c r="BH69" s="77"/>
      <c r="BI69" s="71"/>
      <c r="BJ69" s="71"/>
      <c r="BK69" s="71"/>
      <c r="BL69" s="71"/>
      <c r="BM69" s="71"/>
      <c r="BN69" s="72"/>
    </row>
    <row r="70" spans="1:66" x14ac:dyDescent="0.2">
      <c r="A70" s="8" t="s">
        <v>377</v>
      </c>
      <c r="B70" s="10">
        <v>100</v>
      </c>
      <c r="C70" s="10">
        <v>0</v>
      </c>
      <c r="D70" s="10">
        <v>0</v>
      </c>
      <c r="E70" s="10">
        <v>0</v>
      </c>
      <c r="F70" s="10">
        <v>0</v>
      </c>
      <c r="G70" s="10">
        <v>0</v>
      </c>
      <c r="H70" s="10">
        <v>66.666666666666657</v>
      </c>
      <c r="I70" s="10">
        <v>0</v>
      </c>
      <c r="J70" s="10">
        <v>0</v>
      </c>
      <c r="K70" s="10">
        <v>0</v>
      </c>
      <c r="L70" s="10">
        <v>0</v>
      </c>
      <c r="M70" s="10">
        <v>100</v>
      </c>
      <c r="N70" s="10">
        <v>100</v>
      </c>
      <c r="O70" s="10">
        <v>0</v>
      </c>
      <c r="P70" s="10">
        <v>66.666666666666657</v>
      </c>
      <c r="Q70" s="10">
        <v>66.666666666666657</v>
      </c>
      <c r="R70" s="10">
        <v>66.666666666666657</v>
      </c>
      <c r="S70" s="10">
        <v>66.666666666666657</v>
      </c>
      <c r="T70" s="10">
        <v>0</v>
      </c>
      <c r="U70" s="10">
        <v>100</v>
      </c>
      <c r="V70" s="10">
        <v>100</v>
      </c>
      <c r="W70" s="10">
        <v>0</v>
      </c>
      <c r="X70" s="10">
        <v>0</v>
      </c>
      <c r="Y70" s="10">
        <v>100</v>
      </c>
      <c r="Z70" s="10" t="s">
        <v>59</v>
      </c>
      <c r="AA70" s="10" t="s">
        <v>59</v>
      </c>
      <c r="AB70" s="10">
        <v>100</v>
      </c>
      <c r="AC70" s="10" t="s">
        <v>59</v>
      </c>
      <c r="AD70" s="10">
        <v>66.666666666666657</v>
      </c>
      <c r="AE70" s="10">
        <v>0</v>
      </c>
      <c r="AF70" s="10">
        <v>100</v>
      </c>
      <c r="AG70" s="10">
        <v>100</v>
      </c>
      <c r="AH70" s="10">
        <v>100</v>
      </c>
      <c r="AI70" s="10" t="s">
        <v>59</v>
      </c>
      <c r="AJ70" s="10">
        <v>0</v>
      </c>
      <c r="AK70" s="10">
        <v>0</v>
      </c>
      <c r="AL70" s="10">
        <v>66.666666666666657</v>
      </c>
      <c r="AM70" s="10" t="s">
        <v>59</v>
      </c>
      <c r="AN70" s="10">
        <v>0</v>
      </c>
      <c r="AO70" s="10">
        <v>100</v>
      </c>
      <c r="AP70" s="10">
        <v>0</v>
      </c>
      <c r="AQ70" s="10">
        <v>0</v>
      </c>
      <c r="AR70" s="10">
        <v>0</v>
      </c>
      <c r="AS70" s="10">
        <v>0</v>
      </c>
      <c r="AT70" s="10">
        <v>100</v>
      </c>
      <c r="AU70" s="10">
        <v>100</v>
      </c>
      <c r="AV70" s="10">
        <v>0</v>
      </c>
      <c r="AW70" s="10">
        <v>0</v>
      </c>
      <c r="AX70" s="10">
        <v>100</v>
      </c>
      <c r="AY70" s="10">
        <v>100</v>
      </c>
      <c r="AZ70" s="10">
        <v>0</v>
      </c>
      <c r="BA70" s="10">
        <v>0</v>
      </c>
      <c r="BB70" s="10" t="s">
        <v>59</v>
      </c>
      <c r="BC70" s="10">
        <v>100</v>
      </c>
      <c r="BD70" s="10">
        <v>100</v>
      </c>
      <c r="BE70" s="10">
        <v>0</v>
      </c>
      <c r="BF70" s="10">
        <v>0</v>
      </c>
      <c r="BG70" s="11">
        <v>66.666666666666657</v>
      </c>
      <c r="BH70" s="77"/>
      <c r="BI70" s="71"/>
      <c r="BJ70" s="71"/>
      <c r="BK70" s="71"/>
      <c r="BL70" s="71"/>
      <c r="BM70" s="71"/>
      <c r="BN70" s="72"/>
    </row>
    <row r="71" spans="1:66" x14ac:dyDescent="0.2">
      <c r="A71" s="8" t="s">
        <v>380</v>
      </c>
      <c r="B71" s="10">
        <v>0</v>
      </c>
      <c r="C71" s="10">
        <v>0</v>
      </c>
      <c r="D71" s="10">
        <v>33.333333333333329</v>
      </c>
      <c r="E71" s="10" t="s">
        <v>59</v>
      </c>
      <c r="F71" s="10">
        <v>0</v>
      </c>
      <c r="G71" s="10">
        <v>100</v>
      </c>
      <c r="H71" s="10">
        <v>66.666666666666657</v>
      </c>
      <c r="I71" s="10">
        <v>100</v>
      </c>
      <c r="J71" s="10">
        <v>0</v>
      </c>
      <c r="K71" s="10">
        <v>0</v>
      </c>
      <c r="L71" s="10">
        <v>0</v>
      </c>
      <c r="M71" s="10" t="s">
        <v>59</v>
      </c>
      <c r="N71" s="10">
        <v>100</v>
      </c>
      <c r="O71" s="10">
        <v>100</v>
      </c>
      <c r="P71" s="10">
        <v>0</v>
      </c>
      <c r="Q71" s="10">
        <v>0</v>
      </c>
      <c r="R71" s="10">
        <v>0</v>
      </c>
      <c r="S71" s="10" t="s">
        <v>59</v>
      </c>
      <c r="T71" s="10">
        <v>0</v>
      </c>
      <c r="U71" s="10" t="s">
        <v>59</v>
      </c>
      <c r="V71" s="10">
        <v>0</v>
      </c>
      <c r="W71" s="10">
        <v>0</v>
      </c>
      <c r="X71" s="10">
        <v>0</v>
      </c>
      <c r="Y71" s="10">
        <v>100</v>
      </c>
      <c r="Z71" s="10" t="s">
        <v>59</v>
      </c>
      <c r="AA71" s="10">
        <v>0</v>
      </c>
      <c r="AB71" s="10">
        <v>100</v>
      </c>
      <c r="AC71" s="10" t="s">
        <v>59</v>
      </c>
      <c r="AD71" s="10">
        <v>0</v>
      </c>
      <c r="AE71" s="10">
        <v>0</v>
      </c>
      <c r="AF71" s="10">
        <v>100</v>
      </c>
      <c r="AG71" s="10">
        <v>100</v>
      </c>
      <c r="AH71" s="10">
        <v>66.666666666666657</v>
      </c>
      <c r="AI71" s="10" t="s">
        <v>59</v>
      </c>
      <c r="AJ71" s="10">
        <v>0</v>
      </c>
      <c r="AK71" s="10">
        <v>0</v>
      </c>
      <c r="AL71" s="10">
        <v>66.666666666666657</v>
      </c>
      <c r="AM71" s="10">
        <v>100</v>
      </c>
      <c r="AN71" s="10">
        <v>66.666666666666657</v>
      </c>
      <c r="AO71" s="10">
        <v>0</v>
      </c>
      <c r="AP71" s="10">
        <v>100</v>
      </c>
      <c r="AQ71" s="10">
        <v>0</v>
      </c>
      <c r="AR71" s="10">
        <v>100</v>
      </c>
      <c r="AS71" s="10">
        <v>0</v>
      </c>
      <c r="AT71" s="10">
        <v>66.666666666666657</v>
      </c>
      <c r="AU71" s="10">
        <v>100</v>
      </c>
      <c r="AV71" s="10">
        <v>0</v>
      </c>
      <c r="AW71" s="10">
        <v>0</v>
      </c>
      <c r="AX71" s="10">
        <v>100</v>
      </c>
      <c r="AY71" s="10">
        <v>100</v>
      </c>
      <c r="AZ71" s="10">
        <v>0</v>
      </c>
      <c r="BA71" s="10">
        <v>100</v>
      </c>
      <c r="BB71" s="10" t="s">
        <v>59</v>
      </c>
      <c r="BC71" s="10">
        <v>0</v>
      </c>
      <c r="BD71" s="10">
        <v>0</v>
      </c>
      <c r="BE71" s="10">
        <v>100</v>
      </c>
      <c r="BF71" s="10">
        <v>0</v>
      </c>
      <c r="BG71" s="11" t="s">
        <v>59</v>
      </c>
      <c r="BH71" s="77"/>
      <c r="BI71" s="71"/>
      <c r="BJ71" s="71"/>
      <c r="BK71" s="71"/>
      <c r="BL71" s="71"/>
      <c r="BM71" s="71"/>
      <c r="BN71" s="72"/>
    </row>
    <row r="72" spans="1:66" x14ac:dyDescent="0.2">
      <c r="A72" s="8" t="s">
        <v>383</v>
      </c>
      <c r="B72" s="10">
        <v>100</v>
      </c>
      <c r="C72" s="10" t="s">
        <v>59</v>
      </c>
      <c r="D72" s="10" t="s">
        <v>59</v>
      </c>
      <c r="E72" s="10">
        <v>100</v>
      </c>
      <c r="F72" s="10">
        <v>100</v>
      </c>
      <c r="G72" s="10" t="s">
        <v>59</v>
      </c>
      <c r="H72" s="10" t="s">
        <v>59</v>
      </c>
      <c r="I72" s="10" t="s">
        <v>59</v>
      </c>
      <c r="J72" s="10" t="s">
        <v>59</v>
      </c>
      <c r="K72" s="10" t="s">
        <v>59</v>
      </c>
      <c r="L72" s="10">
        <v>100</v>
      </c>
      <c r="M72" s="10">
        <v>0</v>
      </c>
      <c r="N72" s="10" t="s">
        <v>59</v>
      </c>
      <c r="O72" s="10">
        <v>0</v>
      </c>
      <c r="P72" s="10" t="s">
        <v>59</v>
      </c>
      <c r="Q72" s="10" t="s">
        <v>59</v>
      </c>
      <c r="R72" s="10" t="s">
        <v>59</v>
      </c>
      <c r="S72" s="10" t="s">
        <v>59</v>
      </c>
      <c r="T72" s="10">
        <v>0</v>
      </c>
      <c r="U72" s="10">
        <v>33.333333333333329</v>
      </c>
      <c r="V72" s="10">
        <v>66.666666666666657</v>
      </c>
      <c r="W72" s="10">
        <v>33.333333333333329</v>
      </c>
      <c r="X72" s="10" t="s">
        <v>59</v>
      </c>
      <c r="Y72" s="10" t="s">
        <v>59</v>
      </c>
      <c r="Z72" s="10" t="s">
        <v>59</v>
      </c>
      <c r="AA72" s="10">
        <v>66.666666666666657</v>
      </c>
      <c r="AB72" s="10">
        <v>66.666666666666657</v>
      </c>
      <c r="AC72" s="10" t="s">
        <v>59</v>
      </c>
      <c r="AD72" s="10">
        <v>0</v>
      </c>
      <c r="AE72" s="10" t="s">
        <v>59</v>
      </c>
      <c r="AF72" s="10">
        <v>100</v>
      </c>
      <c r="AG72" s="10">
        <v>66.666666666666657</v>
      </c>
      <c r="AH72" s="10">
        <v>66.666666666666657</v>
      </c>
      <c r="AI72" s="10" t="s">
        <v>59</v>
      </c>
      <c r="AJ72" s="10">
        <v>0</v>
      </c>
      <c r="AK72" s="10">
        <v>0</v>
      </c>
      <c r="AL72" s="10">
        <v>33.333333333333329</v>
      </c>
      <c r="AM72" s="10">
        <v>100</v>
      </c>
      <c r="AN72" s="10" t="s">
        <v>59</v>
      </c>
      <c r="AO72" s="10">
        <v>100</v>
      </c>
      <c r="AP72" s="10">
        <v>66.666666666666657</v>
      </c>
      <c r="AQ72" s="10" t="s">
        <v>59</v>
      </c>
      <c r="AR72" s="10">
        <v>0</v>
      </c>
      <c r="AS72" s="10" t="s">
        <v>59</v>
      </c>
      <c r="AT72" s="10" t="s">
        <v>59</v>
      </c>
      <c r="AU72" s="10" t="s">
        <v>59</v>
      </c>
      <c r="AV72" s="10" t="s">
        <v>59</v>
      </c>
      <c r="AW72" s="10" t="s">
        <v>59</v>
      </c>
      <c r="AX72" s="10">
        <v>66.666666666666657</v>
      </c>
      <c r="AY72" s="10">
        <v>66.666666666666657</v>
      </c>
      <c r="AZ72" s="10" t="s">
        <v>59</v>
      </c>
      <c r="BA72" s="10">
        <v>100</v>
      </c>
      <c r="BB72" s="10" t="s">
        <v>59</v>
      </c>
      <c r="BC72" s="10" t="s">
        <v>59</v>
      </c>
      <c r="BD72" s="10">
        <v>0</v>
      </c>
      <c r="BE72" s="10">
        <v>0</v>
      </c>
      <c r="BF72" s="10">
        <v>66.666666666666657</v>
      </c>
      <c r="BG72" s="11" t="s">
        <v>59</v>
      </c>
      <c r="BH72" s="77"/>
      <c r="BI72" s="71"/>
      <c r="BJ72" s="71"/>
      <c r="BK72" s="71"/>
      <c r="BL72" s="71"/>
      <c r="BM72" s="71"/>
      <c r="BN72" s="72"/>
    </row>
    <row r="73" spans="1:66" x14ac:dyDescent="0.2">
      <c r="A73" s="8" t="s">
        <v>387</v>
      </c>
      <c r="B73" s="10" t="s">
        <v>59</v>
      </c>
      <c r="C73" s="10" t="s">
        <v>59</v>
      </c>
      <c r="D73" s="10" t="s">
        <v>59</v>
      </c>
      <c r="E73" s="10" t="s">
        <v>59</v>
      </c>
      <c r="F73" s="10">
        <v>100</v>
      </c>
      <c r="G73" s="10" t="s">
        <v>59</v>
      </c>
      <c r="H73" s="10" t="s">
        <v>59</v>
      </c>
      <c r="I73" s="10" t="s">
        <v>59</v>
      </c>
      <c r="J73" s="10" t="s">
        <v>59</v>
      </c>
      <c r="K73" s="10" t="s">
        <v>59</v>
      </c>
      <c r="L73" s="10" t="s">
        <v>59</v>
      </c>
      <c r="M73" s="10" t="s">
        <v>59</v>
      </c>
      <c r="N73" s="10" t="s">
        <v>59</v>
      </c>
      <c r="O73" s="10">
        <v>0</v>
      </c>
      <c r="P73" s="10" t="s">
        <v>59</v>
      </c>
      <c r="Q73" s="10" t="s">
        <v>59</v>
      </c>
      <c r="R73" s="10" t="s">
        <v>59</v>
      </c>
      <c r="S73" s="10" t="s">
        <v>59</v>
      </c>
      <c r="T73" s="10">
        <v>0</v>
      </c>
      <c r="U73" s="10">
        <v>0</v>
      </c>
      <c r="V73" s="10" t="s">
        <v>59</v>
      </c>
      <c r="W73" s="10" t="s">
        <v>59</v>
      </c>
      <c r="X73" s="10">
        <v>100</v>
      </c>
      <c r="Y73" s="10" t="s">
        <v>59</v>
      </c>
      <c r="Z73" s="10" t="s">
        <v>59</v>
      </c>
      <c r="AA73" s="10" t="s">
        <v>59</v>
      </c>
      <c r="AB73" s="10">
        <v>66.666666666666657</v>
      </c>
      <c r="AC73" s="10" t="s">
        <v>59</v>
      </c>
      <c r="AD73" s="10" t="s">
        <v>59</v>
      </c>
      <c r="AE73" s="10" t="s">
        <v>59</v>
      </c>
      <c r="AF73" s="10" t="s">
        <v>59</v>
      </c>
      <c r="AG73" s="10" t="s">
        <v>59</v>
      </c>
      <c r="AH73" s="10" t="s">
        <v>59</v>
      </c>
      <c r="AI73" s="10" t="s">
        <v>59</v>
      </c>
      <c r="AJ73" s="10">
        <v>0</v>
      </c>
      <c r="AK73" s="10">
        <v>0</v>
      </c>
      <c r="AL73" s="10">
        <v>33.333333333333329</v>
      </c>
      <c r="AM73" s="10" t="s">
        <v>59</v>
      </c>
      <c r="AN73" s="10" t="s">
        <v>59</v>
      </c>
      <c r="AO73" s="10" t="s">
        <v>59</v>
      </c>
      <c r="AP73" s="10" t="s">
        <v>59</v>
      </c>
      <c r="AQ73" s="10" t="s">
        <v>59</v>
      </c>
      <c r="AR73" s="10">
        <v>0</v>
      </c>
      <c r="AS73" s="10" t="s">
        <v>59</v>
      </c>
      <c r="AT73" s="10" t="s">
        <v>59</v>
      </c>
      <c r="AU73" s="10" t="s">
        <v>59</v>
      </c>
      <c r="AV73" s="10" t="s">
        <v>59</v>
      </c>
      <c r="AW73" s="10" t="s">
        <v>59</v>
      </c>
      <c r="AX73" s="10" t="s">
        <v>59</v>
      </c>
      <c r="AY73" s="10" t="s">
        <v>59</v>
      </c>
      <c r="AZ73" s="10" t="s">
        <v>59</v>
      </c>
      <c r="BA73" s="10" t="s">
        <v>59</v>
      </c>
      <c r="BB73" s="10" t="s">
        <v>59</v>
      </c>
      <c r="BC73" s="10" t="s">
        <v>59</v>
      </c>
      <c r="BD73" s="10">
        <v>0</v>
      </c>
      <c r="BE73" s="10">
        <v>33.333333333333329</v>
      </c>
      <c r="BF73" s="10" t="s">
        <v>59</v>
      </c>
      <c r="BG73" s="11" t="s">
        <v>59</v>
      </c>
      <c r="BH73" s="77"/>
      <c r="BI73" s="71"/>
      <c r="BJ73" s="71"/>
      <c r="BK73" s="71"/>
      <c r="BL73" s="71"/>
      <c r="BM73" s="71"/>
      <c r="BN73" s="72"/>
    </row>
    <row r="74" spans="1:66" x14ac:dyDescent="0.2">
      <c r="A74" s="8" t="s">
        <v>390</v>
      </c>
      <c r="B74" s="10">
        <v>66.666666666666657</v>
      </c>
      <c r="C74" s="10" t="s">
        <v>59</v>
      </c>
      <c r="D74" s="10" t="s">
        <v>59</v>
      </c>
      <c r="E74" s="10">
        <v>100</v>
      </c>
      <c r="F74" s="10">
        <v>100</v>
      </c>
      <c r="G74" s="10" t="s">
        <v>59</v>
      </c>
      <c r="H74" s="10" t="s">
        <v>59</v>
      </c>
      <c r="I74" s="10" t="s">
        <v>59</v>
      </c>
      <c r="J74" s="10" t="s">
        <v>59</v>
      </c>
      <c r="K74" s="10" t="s">
        <v>59</v>
      </c>
      <c r="L74" s="10">
        <v>0</v>
      </c>
      <c r="M74" s="10">
        <v>0</v>
      </c>
      <c r="N74" s="10" t="s">
        <v>59</v>
      </c>
      <c r="O74" s="10">
        <v>0</v>
      </c>
      <c r="P74" s="10">
        <v>33.333333333333329</v>
      </c>
      <c r="Q74" s="10">
        <v>66.666666666666657</v>
      </c>
      <c r="R74" s="10" t="s">
        <v>59</v>
      </c>
      <c r="S74" s="10" t="s">
        <v>59</v>
      </c>
      <c r="T74" s="10">
        <v>33.333333333333329</v>
      </c>
      <c r="U74" s="10">
        <v>33.333333333333329</v>
      </c>
      <c r="V74" s="10">
        <v>66.666666666666657</v>
      </c>
      <c r="W74" s="10">
        <v>33.333333333333329</v>
      </c>
      <c r="X74" s="10">
        <v>100</v>
      </c>
      <c r="Y74" s="10" t="s">
        <v>59</v>
      </c>
      <c r="Z74" s="10" t="s">
        <v>59</v>
      </c>
      <c r="AA74" s="10" t="s">
        <v>59</v>
      </c>
      <c r="AB74" s="10">
        <v>66.666666666666657</v>
      </c>
      <c r="AC74" s="10" t="s">
        <v>59</v>
      </c>
      <c r="AD74" s="10">
        <v>100</v>
      </c>
      <c r="AE74" s="10" t="s">
        <v>59</v>
      </c>
      <c r="AF74" s="10">
        <v>100</v>
      </c>
      <c r="AG74" s="10">
        <v>0</v>
      </c>
      <c r="AH74" s="10">
        <v>66.666666666666657</v>
      </c>
      <c r="AI74" s="10" t="s">
        <v>59</v>
      </c>
      <c r="AJ74" s="10">
        <v>33.333333333333329</v>
      </c>
      <c r="AK74" s="10">
        <v>0</v>
      </c>
      <c r="AL74" s="10">
        <v>33.333333333333329</v>
      </c>
      <c r="AM74" s="10" t="s">
        <v>59</v>
      </c>
      <c r="AN74" s="10" t="s">
        <v>59</v>
      </c>
      <c r="AO74" s="10">
        <v>100</v>
      </c>
      <c r="AP74" s="10" t="s">
        <v>59</v>
      </c>
      <c r="AQ74" s="10" t="s">
        <v>59</v>
      </c>
      <c r="AR74" s="10">
        <v>0</v>
      </c>
      <c r="AS74" s="10" t="s">
        <v>59</v>
      </c>
      <c r="AT74" s="10">
        <v>33.333333333333329</v>
      </c>
      <c r="AU74" s="10" t="s">
        <v>59</v>
      </c>
      <c r="AV74" s="10" t="s">
        <v>59</v>
      </c>
      <c r="AW74" s="10" t="s">
        <v>59</v>
      </c>
      <c r="AX74" s="10">
        <v>66.666666666666657</v>
      </c>
      <c r="AY74" s="10" t="s">
        <v>59</v>
      </c>
      <c r="AZ74" s="10" t="s">
        <v>59</v>
      </c>
      <c r="BA74" s="10">
        <v>33.333333333333329</v>
      </c>
      <c r="BB74" s="10" t="s">
        <v>59</v>
      </c>
      <c r="BC74" s="10" t="s">
        <v>59</v>
      </c>
      <c r="BD74" s="10">
        <v>100</v>
      </c>
      <c r="BE74" s="10">
        <v>33.333333333333329</v>
      </c>
      <c r="BF74" s="10">
        <v>66.666666666666657</v>
      </c>
      <c r="BG74" s="11" t="s">
        <v>59</v>
      </c>
      <c r="BH74" s="77"/>
      <c r="BI74" s="71"/>
      <c r="BJ74" s="71"/>
      <c r="BK74" s="71"/>
      <c r="BL74" s="71"/>
      <c r="BM74" s="71"/>
      <c r="BN74" s="72"/>
    </row>
    <row r="75" spans="1:66" x14ac:dyDescent="0.2">
      <c r="A75" s="8" t="s">
        <v>393</v>
      </c>
      <c r="B75" s="10">
        <v>66.666666666666657</v>
      </c>
      <c r="C75" s="10" t="s">
        <v>59</v>
      </c>
      <c r="D75" s="10" t="s">
        <v>59</v>
      </c>
      <c r="E75" s="10" t="s">
        <v>59</v>
      </c>
      <c r="F75" s="10">
        <v>100</v>
      </c>
      <c r="G75" s="10" t="s">
        <v>59</v>
      </c>
      <c r="H75" s="10" t="s">
        <v>59</v>
      </c>
      <c r="I75" s="10" t="s">
        <v>59</v>
      </c>
      <c r="J75" s="10" t="s">
        <v>59</v>
      </c>
      <c r="K75" s="10" t="s">
        <v>59</v>
      </c>
      <c r="L75" s="10">
        <v>0</v>
      </c>
      <c r="M75" s="10" t="s">
        <v>59</v>
      </c>
      <c r="N75" s="10" t="s">
        <v>59</v>
      </c>
      <c r="O75" s="10">
        <v>0</v>
      </c>
      <c r="P75" s="10" t="s">
        <v>59</v>
      </c>
      <c r="Q75" s="10">
        <v>66.666666666666657</v>
      </c>
      <c r="R75" s="10" t="s">
        <v>59</v>
      </c>
      <c r="S75" s="10" t="s">
        <v>59</v>
      </c>
      <c r="T75" s="10">
        <v>33.333333333333329</v>
      </c>
      <c r="U75" s="10" t="s">
        <v>59</v>
      </c>
      <c r="V75" s="10">
        <v>66.666666666666657</v>
      </c>
      <c r="W75" s="10">
        <v>33.333333333333329</v>
      </c>
      <c r="X75" s="10">
        <v>0</v>
      </c>
      <c r="Y75" s="10" t="s">
        <v>59</v>
      </c>
      <c r="Z75" s="10" t="s">
        <v>59</v>
      </c>
      <c r="AA75" s="10">
        <v>0</v>
      </c>
      <c r="AB75" s="10">
        <v>66.666666666666657</v>
      </c>
      <c r="AC75" s="10" t="s">
        <v>59</v>
      </c>
      <c r="AD75" s="10">
        <v>100</v>
      </c>
      <c r="AE75" s="10" t="s">
        <v>59</v>
      </c>
      <c r="AF75" s="10">
        <v>100</v>
      </c>
      <c r="AG75" s="10">
        <v>0</v>
      </c>
      <c r="AH75" s="10">
        <v>66.666666666666657</v>
      </c>
      <c r="AI75" s="10" t="s">
        <v>59</v>
      </c>
      <c r="AJ75" s="10">
        <v>33.333333333333329</v>
      </c>
      <c r="AK75" s="10">
        <v>0</v>
      </c>
      <c r="AL75" s="10">
        <v>33.333333333333329</v>
      </c>
      <c r="AM75" s="10">
        <v>100</v>
      </c>
      <c r="AN75" s="10" t="s">
        <v>59</v>
      </c>
      <c r="AO75" s="10">
        <v>0</v>
      </c>
      <c r="AP75" s="10">
        <v>0</v>
      </c>
      <c r="AQ75" s="10" t="s">
        <v>59</v>
      </c>
      <c r="AR75" s="10">
        <v>100</v>
      </c>
      <c r="AS75" s="10" t="s">
        <v>59</v>
      </c>
      <c r="AT75" s="10">
        <v>33.333333333333329</v>
      </c>
      <c r="AU75" s="10" t="s">
        <v>59</v>
      </c>
      <c r="AV75" s="10" t="s">
        <v>59</v>
      </c>
      <c r="AW75" s="10">
        <v>33.333333333333329</v>
      </c>
      <c r="AX75" s="10">
        <v>66.666666666666657</v>
      </c>
      <c r="AY75" s="10">
        <v>66.666666666666657</v>
      </c>
      <c r="AZ75" s="10" t="s">
        <v>59</v>
      </c>
      <c r="BA75" s="10">
        <v>100</v>
      </c>
      <c r="BB75" s="10" t="s">
        <v>59</v>
      </c>
      <c r="BC75" s="10" t="s">
        <v>59</v>
      </c>
      <c r="BD75" s="10">
        <v>0</v>
      </c>
      <c r="BE75" s="10">
        <v>33.333333333333329</v>
      </c>
      <c r="BF75" s="10">
        <v>66.666666666666657</v>
      </c>
      <c r="BG75" s="11" t="s">
        <v>59</v>
      </c>
      <c r="BH75" s="77"/>
      <c r="BI75" s="71"/>
      <c r="BJ75" s="71"/>
      <c r="BK75" s="71"/>
      <c r="BL75" s="71"/>
      <c r="BM75" s="71"/>
      <c r="BN75" s="72"/>
    </row>
    <row r="76" spans="1:66" x14ac:dyDescent="0.2">
      <c r="A76" s="8" t="s">
        <v>396</v>
      </c>
      <c r="B76" s="10" t="s">
        <v>59</v>
      </c>
      <c r="C76" s="10" t="s">
        <v>59</v>
      </c>
      <c r="D76" s="10">
        <v>0</v>
      </c>
      <c r="E76" s="10" t="s">
        <v>59</v>
      </c>
      <c r="F76" s="10" t="s">
        <v>59</v>
      </c>
      <c r="G76" s="10">
        <v>0</v>
      </c>
      <c r="H76" s="10">
        <v>0</v>
      </c>
      <c r="I76" s="10" t="s">
        <v>59</v>
      </c>
      <c r="J76" s="10">
        <v>100</v>
      </c>
      <c r="K76" s="10">
        <v>0</v>
      </c>
      <c r="L76" s="10" t="s">
        <v>59</v>
      </c>
      <c r="M76" s="10">
        <v>100</v>
      </c>
      <c r="N76" s="10">
        <v>100</v>
      </c>
      <c r="O76" s="10" t="s">
        <v>59</v>
      </c>
      <c r="P76" s="10">
        <v>0</v>
      </c>
      <c r="Q76" s="10">
        <v>0</v>
      </c>
      <c r="R76" s="10">
        <v>100</v>
      </c>
      <c r="S76" s="10" t="s">
        <v>59</v>
      </c>
      <c r="T76" s="10" t="s">
        <v>59</v>
      </c>
      <c r="U76" s="10" t="s">
        <v>59</v>
      </c>
      <c r="V76" s="10" t="s">
        <v>59</v>
      </c>
      <c r="W76" s="10" t="s">
        <v>59</v>
      </c>
      <c r="X76" s="10">
        <v>0</v>
      </c>
      <c r="Y76" s="10">
        <v>0</v>
      </c>
      <c r="Z76" s="10" t="s">
        <v>59</v>
      </c>
      <c r="AA76" s="10" t="s">
        <v>59</v>
      </c>
      <c r="AB76" s="10">
        <v>0</v>
      </c>
      <c r="AC76" s="10">
        <v>0</v>
      </c>
      <c r="AD76" s="10" t="s">
        <v>59</v>
      </c>
      <c r="AE76" s="10" t="s">
        <v>59</v>
      </c>
      <c r="AF76" s="10" t="s">
        <v>59</v>
      </c>
      <c r="AG76" s="10">
        <v>0</v>
      </c>
      <c r="AH76" s="10">
        <v>0</v>
      </c>
      <c r="AI76" s="10" t="s">
        <v>59</v>
      </c>
      <c r="AJ76" s="10">
        <v>0</v>
      </c>
      <c r="AK76" s="10" t="s">
        <v>59</v>
      </c>
      <c r="AL76" s="10">
        <v>0</v>
      </c>
      <c r="AM76" s="10">
        <v>100</v>
      </c>
      <c r="AN76" s="10">
        <v>0</v>
      </c>
      <c r="AO76" s="10">
        <v>0</v>
      </c>
      <c r="AP76" s="10">
        <v>100</v>
      </c>
      <c r="AQ76" s="10" t="s">
        <v>59</v>
      </c>
      <c r="AR76" s="10">
        <v>0</v>
      </c>
      <c r="AS76" s="10">
        <v>33.333333333333329</v>
      </c>
      <c r="AT76" s="10" t="s">
        <v>59</v>
      </c>
      <c r="AU76" s="10" t="s">
        <v>59</v>
      </c>
      <c r="AV76" s="10" t="s">
        <v>59</v>
      </c>
      <c r="AW76" s="10" t="s">
        <v>59</v>
      </c>
      <c r="AX76" s="10">
        <v>100</v>
      </c>
      <c r="AY76" s="10" t="s">
        <v>59</v>
      </c>
      <c r="AZ76" s="10">
        <v>0</v>
      </c>
      <c r="BA76" s="10" t="s">
        <v>59</v>
      </c>
      <c r="BB76" s="10" t="s">
        <v>59</v>
      </c>
      <c r="BC76" s="10" t="s">
        <v>59</v>
      </c>
      <c r="BD76" s="10" t="s">
        <v>59</v>
      </c>
      <c r="BE76" s="10">
        <v>0</v>
      </c>
      <c r="BF76" s="10" t="s">
        <v>59</v>
      </c>
      <c r="BG76" s="11">
        <v>0</v>
      </c>
      <c r="BH76" s="77"/>
      <c r="BI76" s="71"/>
      <c r="BJ76" s="71"/>
      <c r="BK76" s="71"/>
      <c r="BL76" s="71"/>
      <c r="BM76" s="71"/>
      <c r="BN76" s="72"/>
    </row>
    <row r="77" spans="1:66" x14ac:dyDescent="0.2">
      <c r="A77" s="8" t="s">
        <v>400</v>
      </c>
      <c r="B77" s="10" t="s">
        <v>59</v>
      </c>
      <c r="C77" s="10" t="s">
        <v>59</v>
      </c>
      <c r="D77" s="10">
        <v>100</v>
      </c>
      <c r="E77" s="10" t="s">
        <v>59</v>
      </c>
      <c r="F77" s="10" t="s">
        <v>59</v>
      </c>
      <c r="G77" s="10" t="s">
        <v>59</v>
      </c>
      <c r="H77" s="10" t="s">
        <v>59</v>
      </c>
      <c r="I77" s="10" t="s">
        <v>59</v>
      </c>
      <c r="J77" s="10" t="s">
        <v>59</v>
      </c>
      <c r="K77" s="10">
        <v>0</v>
      </c>
      <c r="L77" s="10" t="s">
        <v>59</v>
      </c>
      <c r="M77" s="10" t="s">
        <v>59</v>
      </c>
      <c r="N77" s="10" t="s">
        <v>59</v>
      </c>
      <c r="O77" s="10" t="s">
        <v>59</v>
      </c>
      <c r="P77" s="10">
        <v>0</v>
      </c>
      <c r="Q77" s="10" t="s">
        <v>59</v>
      </c>
      <c r="R77" s="10" t="s">
        <v>59</v>
      </c>
      <c r="S77" s="10" t="s">
        <v>59</v>
      </c>
      <c r="T77" s="10" t="s">
        <v>59</v>
      </c>
      <c r="U77" s="10" t="s">
        <v>59</v>
      </c>
      <c r="V77" s="10" t="s">
        <v>59</v>
      </c>
      <c r="W77" s="10" t="s">
        <v>59</v>
      </c>
      <c r="X77" s="10">
        <v>100</v>
      </c>
      <c r="Y77" s="10">
        <v>0</v>
      </c>
      <c r="Z77" s="10" t="s">
        <v>59</v>
      </c>
      <c r="AA77" s="10" t="s">
        <v>59</v>
      </c>
      <c r="AB77" s="10">
        <v>0</v>
      </c>
      <c r="AC77" s="10" t="s">
        <v>59</v>
      </c>
      <c r="AD77" s="10" t="s">
        <v>59</v>
      </c>
      <c r="AE77" s="10" t="s">
        <v>59</v>
      </c>
      <c r="AF77" s="10" t="s">
        <v>59</v>
      </c>
      <c r="AG77" s="10" t="s">
        <v>59</v>
      </c>
      <c r="AH77" s="10" t="s">
        <v>59</v>
      </c>
      <c r="AI77" s="10" t="s">
        <v>59</v>
      </c>
      <c r="AJ77" s="10">
        <v>0</v>
      </c>
      <c r="AK77" s="10" t="s">
        <v>59</v>
      </c>
      <c r="AL77" s="10">
        <v>0</v>
      </c>
      <c r="AM77" s="10" t="s">
        <v>59</v>
      </c>
      <c r="AN77" s="10" t="s">
        <v>59</v>
      </c>
      <c r="AO77" s="10" t="s">
        <v>59</v>
      </c>
      <c r="AP77" s="10" t="s">
        <v>59</v>
      </c>
      <c r="AQ77" s="10" t="s">
        <v>59</v>
      </c>
      <c r="AR77" s="10">
        <v>0</v>
      </c>
      <c r="AS77" s="10" t="s">
        <v>59</v>
      </c>
      <c r="AT77" s="10" t="s">
        <v>59</v>
      </c>
      <c r="AU77" s="10" t="s">
        <v>59</v>
      </c>
      <c r="AV77" s="10" t="s">
        <v>59</v>
      </c>
      <c r="AW77" s="10" t="s">
        <v>59</v>
      </c>
      <c r="AX77" s="10" t="s">
        <v>59</v>
      </c>
      <c r="AY77" s="10" t="s">
        <v>59</v>
      </c>
      <c r="AZ77" s="10">
        <v>0</v>
      </c>
      <c r="BA77" s="10" t="s">
        <v>59</v>
      </c>
      <c r="BB77" s="10" t="s">
        <v>59</v>
      </c>
      <c r="BC77" s="10" t="s">
        <v>59</v>
      </c>
      <c r="BD77" s="10" t="s">
        <v>59</v>
      </c>
      <c r="BE77" s="10">
        <v>0</v>
      </c>
      <c r="BF77" s="10" t="s">
        <v>59</v>
      </c>
      <c r="BG77" s="11" t="s">
        <v>59</v>
      </c>
      <c r="BH77" s="77"/>
      <c r="BI77" s="71"/>
      <c r="BJ77" s="71"/>
      <c r="BK77" s="71"/>
      <c r="BL77" s="71"/>
      <c r="BM77" s="71"/>
      <c r="BN77" s="72"/>
    </row>
    <row r="78" spans="1:66" x14ac:dyDescent="0.2">
      <c r="A78" s="8" t="s">
        <v>403</v>
      </c>
      <c r="B78" s="10" t="s">
        <v>59</v>
      </c>
      <c r="C78" s="10" t="s">
        <v>59</v>
      </c>
      <c r="D78" s="10">
        <v>0</v>
      </c>
      <c r="E78" s="10" t="s">
        <v>59</v>
      </c>
      <c r="F78" s="10" t="s">
        <v>59</v>
      </c>
      <c r="G78" s="10">
        <v>0</v>
      </c>
      <c r="H78" s="10">
        <v>0</v>
      </c>
      <c r="I78" s="10" t="s">
        <v>59</v>
      </c>
      <c r="J78" s="10">
        <v>100</v>
      </c>
      <c r="K78" s="10">
        <v>0</v>
      </c>
      <c r="L78" s="10" t="s">
        <v>59</v>
      </c>
      <c r="M78" s="10">
        <v>0</v>
      </c>
      <c r="N78" s="10">
        <v>0</v>
      </c>
      <c r="O78" s="10" t="s">
        <v>59</v>
      </c>
      <c r="P78" s="10">
        <v>100</v>
      </c>
      <c r="Q78" s="10">
        <v>0</v>
      </c>
      <c r="R78" s="10">
        <v>0</v>
      </c>
      <c r="S78" s="10" t="s">
        <v>59</v>
      </c>
      <c r="T78" s="10" t="s">
        <v>59</v>
      </c>
      <c r="U78" s="10" t="s">
        <v>59</v>
      </c>
      <c r="V78" s="10" t="s">
        <v>59</v>
      </c>
      <c r="W78" s="10" t="s">
        <v>59</v>
      </c>
      <c r="X78" s="10">
        <v>100</v>
      </c>
      <c r="Y78" s="10" t="s">
        <v>59</v>
      </c>
      <c r="Z78" s="10" t="s">
        <v>59</v>
      </c>
      <c r="AA78" s="10" t="s">
        <v>59</v>
      </c>
      <c r="AB78" s="10">
        <v>0</v>
      </c>
      <c r="AC78" s="10" t="s">
        <v>59</v>
      </c>
      <c r="AD78" s="10" t="s">
        <v>59</v>
      </c>
      <c r="AE78" s="10" t="s">
        <v>59</v>
      </c>
      <c r="AF78" s="10" t="s">
        <v>59</v>
      </c>
      <c r="AG78" s="10">
        <v>0</v>
      </c>
      <c r="AH78" s="10">
        <v>66.666666666666657</v>
      </c>
      <c r="AI78" s="10" t="s">
        <v>59</v>
      </c>
      <c r="AJ78" s="10">
        <v>0</v>
      </c>
      <c r="AK78" s="10" t="s">
        <v>59</v>
      </c>
      <c r="AL78" s="10">
        <v>0</v>
      </c>
      <c r="AM78" s="10" t="s">
        <v>59</v>
      </c>
      <c r="AN78" s="10">
        <v>0</v>
      </c>
      <c r="AO78" s="10">
        <v>0</v>
      </c>
      <c r="AP78" s="10">
        <v>0</v>
      </c>
      <c r="AQ78" s="10" t="s">
        <v>59</v>
      </c>
      <c r="AR78" s="10">
        <v>0</v>
      </c>
      <c r="AS78" s="10">
        <v>33.333333333333329</v>
      </c>
      <c r="AT78" s="10" t="s">
        <v>59</v>
      </c>
      <c r="AU78" s="10" t="s">
        <v>59</v>
      </c>
      <c r="AV78" s="10" t="s">
        <v>59</v>
      </c>
      <c r="AW78" s="10" t="s">
        <v>59</v>
      </c>
      <c r="AX78" s="10" t="s">
        <v>59</v>
      </c>
      <c r="AY78" s="10" t="s">
        <v>59</v>
      </c>
      <c r="AZ78" s="10">
        <v>0</v>
      </c>
      <c r="BA78" s="10" t="s">
        <v>59</v>
      </c>
      <c r="BB78" s="10">
        <v>100</v>
      </c>
      <c r="BC78" s="10" t="s">
        <v>59</v>
      </c>
      <c r="BD78" s="10" t="s">
        <v>59</v>
      </c>
      <c r="BE78" s="10">
        <v>0</v>
      </c>
      <c r="BF78" s="10" t="s">
        <v>59</v>
      </c>
      <c r="BG78" s="11">
        <v>0</v>
      </c>
      <c r="BH78" s="77"/>
      <c r="BI78" s="71"/>
      <c r="BJ78" s="71"/>
      <c r="BK78" s="71"/>
      <c r="BL78" s="71"/>
      <c r="BM78" s="71"/>
      <c r="BN78" s="72"/>
    </row>
    <row r="79" spans="1:66" x14ac:dyDescent="0.2">
      <c r="A79" s="8" t="s">
        <v>406</v>
      </c>
      <c r="B79" s="10" t="s">
        <v>59</v>
      </c>
      <c r="C79" s="10" t="s">
        <v>59</v>
      </c>
      <c r="D79" s="10">
        <v>66.666666666666657</v>
      </c>
      <c r="E79" s="10" t="s">
        <v>59</v>
      </c>
      <c r="F79" s="10" t="s">
        <v>59</v>
      </c>
      <c r="G79" s="10">
        <v>0</v>
      </c>
      <c r="H79" s="10">
        <v>0</v>
      </c>
      <c r="I79" s="10" t="s">
        <v>59</v>
      </c>
      <c r="J79" s="10">
        <v>100</v>
      </c>
      <c r="K79" s="10">
        <v>0</v>
      </c>
      <c r="L79" s="10" t="s">
        <v>59</v>
      </c>
      <c r="M79" s="10" t="s">
        <v>59</v>
      </c>
      <c r="N79" s="10">
        <v>100</v>
      </c>
      <c r="O79" s="10" t="s">
        <v>59</v>
      </c>
      <c r="P79" s="10">
        <v>100</v>
      </c>
      <c r="Q79" s="10">
        <v>0</v>
      </c>
      <c r="R79" s="10">
        <v>0</v>
      </c>
      <c r="S79" s="10" t="s">
        <v>59</v>
      </c>
      <c r="T79" s="10" t="s">
        <v>59</v>
      </c>
      <c r="U79" s="10" t="s">
        <v>59</v>
      </c>
      <c r="V79" s="10" t="s">
        <v>59</v>
      </c>
      <c r="W79" s="10" t="s">
        <v>59</v>
      </c>
      <c r="X79" s="10">
        <v>0</v>
      </c>
      <c r="Y79" s="10">
        <v>0</v>
      </c>
      <c r="Z79" s="10" t="s">
        <v>59</v>
      </c>
      <c r="AA79" s="10" t="s">
        <v>59</v>
      </c>
      <c r="AB79" s="10">
        <v>0</v>
      </c>
      <c r="AC79" s="10" t="s">
        <v>59</v>
      </c>
      <c r="AD79" s="10" t="s">
        <v>59</v>
      </c>
      <c r="AE79" s="10" t="s">
        <v>59</v>
      </c>
      <c r="AF79" s="10" t="s">
        <v>59</v>
      </c>
      <c r="AG79" s="10">
        <v>0</v>
      </c>
      <c r="AH79" s="10">
        <v>0</v>
      </c>
      <c r="AI79" s="10" t="s">
        <v>59</v>
      </c>
      <c r="AJ79" s="10">
        <v>0</v>
      </c>
      <c r="AK79" s="10" t="s">
        <v>59</v>
      </c>
      <c r="AL79" s="10">
        <v>0</v>
      </c>
      <c r="AM79" s="10">
        <v>100</v>
      </c>
      <c r="AN79" s="10">
        <v>0</v>
      </c>
      <c r="AO79" s="10">
        <v>0</v>
      </c>
      <c r="AP79" s="10">
        <v>100</v>
      </c>
      <c r="AQ79" s="10" t="s">
        <v>59</v>
      </c>
      <c r="AR79" s="10" t="s">
        <v>59</v>
      </c>
      <c r="AS79" s="10">
        <v>0</v>
      </c>
      <c r="AT79" s="10" t="s">
        <v>59</v>
      </c>
      <c r="AU79" s="10" t="s">
        <v>59</v>
      </c>
      <c r="AV79" s="10" t="s">
        <v>59</v>
      </c>
      <c r="AW79" s="10" t="s">
        <v>59</v>
      </c>
      <c r="AX79" s="10" t="s">
        <v>59</v>
      </c>
      <c r="AY79" s="10" t="s">
        <v>59</v>
      </c>
      <c r="AZ79" s="10">
        <v>0</v>
      </c>
      <c r="BA79" s="10" t="s">
        <v>59</v>
      </c>
      <c r="BB79" s="10">
        <v>0</v>
      </c>
      <c r="BC79" s="10" t="s">
        <v>59</v>
      </c>
      <c r="BD79" s="10" t="s">
        <v>59</v>
      </c>
      <c r="BE79" s="10">
        <v>0</v>
      </c>
      <c r="BF79" s="10" t="s">
        <v>59</v>
      </c>
      <c r="BG79" s="11">
        <v>0</v>
      </c>
      <c r="BH79" s="77"/>
      <c r="BI79" s="71"/>
      <c r="BJ79" s="71"/>
      <c r="BK79" s="71"/>
      <c r="BL79" s="71"/>
      <c r="BM79" s="71"/>
      <c r="BN79" s="72"/>
    </row>
    <row r="80" spans="1:66" x14ac:dyDescent="0.2">
      <c r="A80" s="8" t="s">
        <v>409</v>
      </c>
      <c r="B80" s="10" t="s">
        <v>59</v>
      </c>
      <c r="C80" s="10" t="s">
        <v>59</v>
      </c>
      <c r="D80" s="10">
        <v>0</v>
      </c>
      <c r="E80" s="10" t="s">
        <v>59</v>
      </c>
      <c r="F80" s="10" t="s">
        <v>59</v>
      </c>
      <c r="G80" s="10">
        <v>0</v>
      </c>
      <c r="H80" s="10" t="s">
        <v>59</v>
      </c>
      <c r="I80" s="10">
        <v>0</v>
      </c>
      <c r="J80" s="10">
        <v>0</v>
      </c>
      <c r="K80" s="10" t="s">
        <v>59</v>
      </c>
      <c r="L80" s="10">
        <v>0</v>
      </c>
      <c r="M80" s="10" t="s">
        <v>59</v>
      </c>
      <c r="N80" s="10">
        <v>0</v>
      </c>
      <c r="O80" s="10">
        <v>0</v>
      </c>
      <c r="P80" s="10">
        <v>0</v>
      </c>
      <c r="Q80" s="10">
        <v>0</v>
      </c>
      <c r="R80" s="10" t="s">
        <v>59</v>
      </c>
      <c r="S80" s="10" t="s">
        <v>59</v>
      </c>
      <c r="T80" s="10">
        <v>0</v>
      </c>
      <c r="U80" s="10">
        <v>0</v>
      </c>
      <c r="V80" s="10" t="s">
        <v>59</v>
      </c>
      <c r="W80" s="10">
        <v>0</v>
      </c>
      <c r="X80" s="10">
        <v>0</v>
      </c>
      <c r="Y80" s="10" t="s">
        <v>59</v>
      </c>
      <c r="Z80" s="10">
        <v>100</v>
      </c>
      <c r="AA80" s="10">
        <v>0</v>
      </c>
      <c r="AB80" s="10" t="s">
        <v>59</v>
      </c>
      <c r="AC80" s="10" t="s">
        <v>59</v>
      </c>
      <c r="AD80" s="10">
        <v>0</v>
      </c>
      <c r="AE80" s="10">
        <v>0</v>
      </c>
      <c r="AF80" s="10">
        <v>0</v>
      </c>
      <c r="AG80" s="10" t="s">
        <v>59</v>
      </c>
      <c r="AH80" s="10" t="s">
        <v>59</v>
      </c>
      <c r="AI80" s="10">
        <v>0</v>
      </c>
      <c r="AJ80" s="10">
        <v>0</v>
      </c>
      <c r="AK80" s="10" t="s">
        <v>59</v>
      </c>
      <c r="AL80" s="10">
        <v>0</v>
      </c>
      <c r="AM80" s="10" t="s">
        <v>59</v>
      </c>
      <c r="AN80" s="10">
        <v>0</v>
      </c>
      <c r="AO80" s="10">
        <v>0</v>
      </c>
      <c r="AP80" s="10" t="s">
        <v>59</v>
      </c>
      <c r="AQ80" s="10">
        <v>0</v>
      </c>
      <c r="AR80" s="10">
        <v>0</v>
      </c>
      <c r="AS80" s="10">
        <v>0</v>
      </c>
      <c r="AT80" s="10" t="s">
        <v>59</v>
      </c>
      <c r="AU80" s="10">
        <v>0</v>
      </c>
      <c r="AV80" s="10" t="s">
        <v>59</v>
      </c>
      <c r="AW80" s="10" t="s">
        <v>59</v>
      </c>
      <c r="AX80" s="10">
        <v>100</v>
      </c>
      <c r="AY80" s="10">
        <v>0</v>
      </c>
      <c r="AZ80" s="10" t="s">
        <v>59</v>
      </c>
      <c r="BA80" s="10" t="s">
        <v>59</v>
      </c>
      <c r="BB80" s="10" t="s">
        <v>59</v>
      </c>
      <c r="BC80" s="10">
        <v>100</v>
      </c>
      <c r="BD80" s="10" t="s">
        <v>59</v>
      </c>
      <c r="BE80" s="10">
        <v>0</v>
      </c>
      <c r="BF80" s="10">
        <v>0</v>
      </c>
      <c r="BG80" s="11">
        <v>0</v>
      </c>
      <c r="BH80" s="77"/>
      <c r="BI80" s="71"/>
      <c r="BJ80" s="71"/>
      <c r="BK80" s="71"/>
      <c r="BL80" s="71"/>
      <c r="BM80" s="71"/>
      <c r="BN80" s="72"/>
    </row>
    <row r="81" spans="1:66" x14ac:dyDescent="0.2">
      <c r="A81" s="8" t="s">
        <v>414</v>
      </c>
      <c r="B81" s="10">
        <v>0</v>
      </c>
      <c r="C81" s="10" t="s">
        <v>59</v>
      </c>
      <c r="D81" s="10">
        <v>0</v>
      </c>
      <c r="E81" s="10" t="s">
        <v>59</v>
      </c>
      <c r="F81" s="10" t="s">
        <v>59</v>
      </c>
      <c r="G81" s="10">
        <v>0</v>
      </c>
      <c r="H81" s="10" t="s">
        <v>59</v>
      </c>
      <c r="I81" s="10">
        <v>0</v>
      </c>
      <c r="J81" s="10">
        <v>0</v>
      </c>
      <c r="K81" s="10" t="s">
        <v>59</v>
      </c>
      <c r="L81" s="10">
        <v>0</v>
      </c>
      <c r="M81" s="10" t="s">
        <v>59</v>
      </c>
      <c r="N81" s="10">
        <v>0</v>
      </c>
      <c r="O81" s="10">
        <v>0</v>
      </c>
      <c r="P81" s="10" t="s">
        <v>59</v>
      </c>
      <c r="Q81" s="10">
        <v>0</v>
      </c>
      <c r="R81" s="10" t="s">
        <v>59</v>
      </c>
      <c r="S81" s="10">
        <v>0</v>
      </c>
      <c r="T81" s="10">
        <v>0</v>
      </c>
      <c r="U81" s="10">
        <v>0</v>
      </c>
      <c r="V81" s="10" t="s">
        <v>59</v>
      </c>
      <c r="W81" s="10" t="s">
        <v>59</v>
      </c>
      <c r="X81" s="10" t="s">
        <v>59</v>
      </c>
      <c r="Y81" s="10" t="s">
        <v>59</v>
      </c>
      <c r="Z81" s="10" t="s">
        <v>59</v>
      </c>
      <c r="AA81" s="10">
        <v>0</v>
      </c>
      <c r="AB81" s="10" t="s">
        <v>59</v>
      </c>
      <c r="AC81" s="10" t="s">
        <v>59</v>
      </c>
      <c r="AD81" s="10">
        <v>0</v>
      </c>
      <c r="AE81" s="10">
        <v>0</v>
      </c>
      <c r="AF81" s="10">
        <v>0</v>
      </c>
      <c r="AG81" s="10" t="s">
        <v>59</v>
      </c>
      <c r="AH81" s="10" t="s">
        <v>59</v>
      </c>
      <c r="AI81" s="10" t="s">
        <v>59</v>
      </c>
      <c r="AJ81" s="10">
        <v>0</v>
      </c>
      <c r="AK81" s="10" t="s">
        <v>59</v>
      </c>
      <c r="AL81" s="10">
        <v>0</v>
      </c>
      <c r="AM81" s="10" t="s">
        <v>59</v>
      </c>
      <c r="AN81" s="10" t="s">
        <v>59</v>
      </c>
      <c r="AO81" s="10">
        <v>0</v>
      </c>
      <c r="AP81" s="10" t="s">
        <v>59</v>
      </c>
      <c r="AQ81" s="10">
        <v>0</v>
      </c>
      <c r="AR81" s="10">
        <v>0</v>
      </c>
      <c r="AS81" s="10">
        <v>0</v>
      </c>
      <c r="AT81" s="10" t="s">
        <v>59</v>
      </c>
      <c r="AU81" s="10">
        <v>0</v>
      </c>
      <c r="AV81" s="10" t="s">
        <v>59</v>
      </c>
      <c r="AW81" s="10" t="s">
        <v>59</v>
      </c>
      <c r="AX81" s="10" t="s">
        <v>59</v>
      </c>
      <c r="AY81" s="10">
        <v>0</v>
      </c>
      <c r="AZ81" s="10" t="s">
        <v>59</v>
      </c>
      <c r="BA81" s="10" t="s">
        <v>59</v>
      </c>
      <c r="BB81" s="10" t="s">
        <v>59</v>
      </c>
      <c r="BC81" s="10">
        <v>0</v>
      </c>
      <c r="BD81" s="10" t="s">
        <v>59</v>
      </c>
      <c r="BE81" s="10">
        <v>0</v>
      </c>
      <c r="BF81" s="10">
        <v>0</v>
      </c>
      <c r="BG81" s="11">
        <v>0</v>
      </c>
      <c r="BH81" s="77"/>
      <c r="BI81" s="71"/>
      <c r="BJ81" s="71"/>
      <c r="BK81" s="71"/>
      <c r="BL81" s="71"/>
      <c r="BM81" s="71"/>
      <c r="BN81" s="72"/>
    </row>
    <row r="82" spans="1:66" x14ac:dyDescent="0.2">
      <c r="A82" s="8" t="s">
        <v>417</v>
      </c>
      <c r="B82" s="10">
        <v>0</v>
      </c>
      <c r="C82" s="10" t="s">
        <v>59</v>
      </c>
      <c r="D82" s="10">
        <v>0</v>
      </c>
      <c r="E82" s="10" t="s">
        <v>59</v>
      </c>
      <c r="F82" s="10" t="s">
        <v>59</v>
      </c>
      <c r="G82" s="10" t="s">
        <v>59</v>
      </c>
      <c r="H82" s="10" t="s">
        <v>59</v>
      </c>
      <c r="I82" s="10">
        <v>100</v>
      </c>
      <c r="J82" s="10" t="s">
        <v>59</v>
      </c>
      <c r="K82" s="10" t="s">
        <v>59</v>
      </c>
      <c r="L82" s="10">
        <v>0</v>
      </c>
      <c r="M82" s="10" t="s">
        <v>59</v>
      </c>
      <c r="N82" s="10">
        <v>0</v>
      </c>
      <c r="O82" s="10">
        <v>0</v>
      </c>
      <c r="P82" s="10">
        <v>0</v>
      </c>
      <c r="Q82" s="10">
        <v>0</v>
      </c>
      <c r="R82" s="10" t="s">
        <v>59</v>
      </c>
      <c r="S82" s="10">
        <v>0</v>
      </c>
      <c r="T82" s="10">
        <v>0</v>
      </c>
      <c r="U82" s="10">
        <v>0</v>
      </c>
      <c r="V82" s="10" t="s">
        <v>59</v>
      </c>
      <c r="W82" s="10">
        <v>0</v>
      </c>
      <c r="X82" s="10">
        <v>0</v>
      </c>
      <c r="Y82" s="10" t="s">
        <v>59</v>
      </c>
      <c r="Z82" s="10" t="s">
        <v>59</v>
      </c>
      <c r="AA82" s="10" t="s">
        <v>59</v>
      </c>
      <c r="AB82" s="10" t="s">
        <v>59</v>
      </c>
      <c r="AC82" s="10" t="s">
        <v>59</v>
      </c>
      <c r="AD82" s="10">
        <v>0</v>
      </c>
      <c r="AE82" s="10">
        <v>0</v>
      </c>
      <c r="AF82" s="10">
        <v>0</v>
      </c>
      <c r="AG82" s="10" t="s">
        <v>59</v>
      </c>
      <c r="AH82" s="10" t="s">
        <v>59</v>
      </c>
      <c r="AI82" s="10" t="s">
        <v>59</v>
      </c>
      <c r="AJ82" s="10">
        <v>0</v>
      </c>
      <c r="AK82" s="10" t="s">
        <v>59</v>
      </c>
      <c r="AL82" s="10">
        <v>0</v>
      </c>
      <c r="AM82" s="10" t="s">
        <v>59</v>
      </c>
      <c r="AN82" s="10">
        <v>0</v>
      </c>
      <c r="AO82" s="10">
        <v>0</v>
      </c>
      <c r="AP82" s="10" t="s">
        <v>59</v>
      </c>
      <c r="AQ82" s="10" t="s">
        <v>59</v>
      </c>
      <c r="AR82" s="10" t="s">
        <v>59</v>
      </c>
      <c r="AS82" s="10">
        <v>0</v>
      </c>
      <c r="AT82" s="10">
        <v>100</v>
      </c>
      <c r="AU82" s="10">
        <v>0</v>
      </c>
      <c r="AV82" s="10" t="s">
        <v>59</v>
      </c>
      <c r="AW82" s="10" t="s">
        <v>59</v>
      </c>
      <c r="AX82" s="10">
        <v>0</v>
      </c>
      <c r="AY82" s="10">
        <v>0</v>
      </c>
      <c r="AZ82" s="10" t="s">
        <v>59</v>
      </c>
      <c r="BA82" s="10" t="s">
        <v>59</v>
      </c>
      <c r="BB82" s="10" t="s">
        <v>59</v>
      </c>
      <c r="BC82" s="10">
        <v>0</v>
      </c>
      <c r="BD82" s="10" t="s">
        <v>59</v>
      </c>
      <c r="BE82" s="10">
        <v>0</v>
      </c>
      <c r="BF82" s="10">
        <v>0</v>
      </c>
      <c r="BG82" s="11">
        <v>0</v>
      </c>
      <c r="BH82" s="77"/>
      <c r="BI82" s="71"/>
      <c r="BJ82" s="71"/>
      <c r="BK82" s="71"/>
      <c r="BL82" s="71"/>
      <c r="BM82" s="71"/>
      <c r="BN82" s="72"/>
    </row>
    <row r="83" spans="1:66" x14ac:dyDescent="0.2">
      <c r="A83" s="8" t="s">
        <v>420</v>
      </c>
      <c r="B83" s="10">
        <v>0</v>
      </c>
      <c r="C83" s="10" t="s">
        <v>59</v>
      </c>
      <c r="D83" s="10">
        <v>0</v>
      </c>
      <c r="E83" s="10" t="s">
        <v>59</v>
      </c>
      <c r="F83" s="10" t="s">
        <v>59</v>
      </c>
      <c r="G83" s="10">
        <v>0</v>
      </c>
      <c r="H83" s="10" t="s">
        <v>59</v>
      </c>
      <c r="I83" s="10">
        <v>0</v>
      </c>
      <c r="J83" s="10">
        <v>0</v>
      </c>
      <c r="K83" s="10" t="s">
        <v>59</v>
      </c>
      <c r="L83" s="10">
        <v>0</v>
      </c>
      <c r="M83" s="10" t="s">
        <v>59</v>
      </c>
      <c r="N83" s="10">
        <v>0</v>
      </c>
      <c r="O83" s="10">
        <v>0</v>
      </c>
      <c r="P83" s="10">
        <v>0</v>
      </c>
      <c r="Q83" s="10">
        <v>0</v>
      </c>
      <c r="R83" s="10" t="s">
        <v>59</v>
      </c>
      <c r="S83" s="10" t="s">
        <v>59</v>
      </c>
      <c r="T83" s="10">
        <v>0</v>
      </c>
      <c r="U83" s="10">
        <v>0</v>
      </c>
      <c r="V83" s="10" t="s">
        <v>59</v>
      </c>
      <c r="W83" s="10">
        <v>0</v>
      </c>
      <c r="X83" s="10">
        <v>0</v>
      </c>
      <c r="Y83" s="10" t="s">
        <v>59</v>
      </c>
      <c r="Z83" s="10" t="s">
        <v>59</v>
      </c>
      <c r="AA83" s="10" t="s">
        <v>59</v>
      </c>
      <c r="AB83" s="10" t="s">
        <v>59</v>
      </c>
      <c r="AC83" s="10" t="s">
        <v>59</v>
      </c>
      <c r="AD83" s="10">
        <v>0</v>
      </c>
      <c r="AE83" s="10">
        <v>0</v>
      </c>
      <c r="AF83" s="10">
        <v>0</v>
      </c>
      <c r="AG83" s="10" t="s">
        <v>59</v>
      </c>
      <c r="AH83" s="10" t="s">
        <v>59</v>
      </c>
      <c r="AI83" s="10" t="s">
        <v>59</v>
      </c>
      <c r="AJ83" s="10">
        <v>0</v>
      </c>
      <c r="AK83" s="10" t="s">
        <v>59</v>
      </c>
      <c r="AL83" s="10">
        <v>0</v>
      </c>
      <c r="AM83" s="10" t="s">
        <v>59</v>
      </c>
      <c r="AN83" s="10" t="s">
        <v>59</v>
      </c>
      <c r="AO83" s="10">
        <v>0</v>
      </c>
      <c r="AP83" s="10" t="s">
        <v>59</v>
      </c>
      <c r="AQ83" s="10" t="s">
        <v>59</v>
      </c>
      <c r="AR83" s="10" t="s">
        <v>59</v>
      </c>
      <c r="AS83" s="10">
        <v>0</v>
      </c>
      <c r="AT83" s="10">
        <v>0</v>
      </c>
      <c r="AU83" s="10">
        <v>0</v>
      </c>
      <c r="AV83" s="10" t="s">
        <v>59</v>
      </c>
      <c r="AW83" s="10" t="s">
        <v>59</v>
      </c>
      <c r="AX83" s="10">
        <v>0</v>
      </c>
      <c r="AY83" s="10">
        <v>0</v>
      </c>
      <c r="AZ83" s="10" t="s">
        <v>59</v>
      </c>
      <c r="BA83" s="10" t="s">
        <v>59</v>
      </c>
      <c r="BB83" s="10" t="s">
        <v>59</v>
      </c>
      <c r="BC83" s="10">
        <v>0</v>
      </c>
      <c r="BD83" s="10" t="s">
        <v>59</v>
      </c>
      <c r="BE83" s="10">
        <v>0</v>
      </c>
      <c r="BF83" s="10">
        <v>0</v>
      </c>
      <c r="BG83" s="11">
        <v>0</v>
      </c>
      <c r="BH83" s="77"/>
      <c r="BI83" s="71"/>
      <c r="BJ83" s="71"/>
      <c r="BK83" s="71"/>
      <c r="BL83" s="71"/>
      <c r="BM83" s="71"/>
      <c r="BN83" s="72"/>
    </row>
    <row r="84" spans="1:66" x14ac:dyDescent="0.2">
      <c r="A84" s="8" t="s">
        <v>423</v>
      </c>
      <c r="B84" s="10" t="s">
        <v>59</v>
      </c>
      <c r="C84" s="10" t="s">
        <v>59</v>
      </c>
      <c r="D84" s="10" t="s">
        <v>59</v>
      </c>
      <c r="E84" s="10" t="s">
        <v>59</v>
      </c>
      <c r="F84" s="10" t="s">
        <v>59</v>
      </c>
      <c r="G84" s="10" t="s">
        <v>59</v>
      </c>
      <c r="H84" s="10" t="s">
        <v>59</v>
      </c>
      <c r="I84" s="10" t="s">
        <v>59</v>
      </c>
      <c r="J84" s="10" t="s">
        <v>59</v>
      </c>
      <c r="K84" s="10" t="s">
        <v>59</v>
      </c>
      <c r="L84" s="10">
        <v>66.666666666666657</v>
      </c>
      <c r="M84" s="10" t="s">
        <v>59</v>
      </c>
      <c r="N84" s="10" t="s">
        <v>59</v>
      </c>
      <c r="O84" s="10">
        <v>0</v>
      </c>
      <c r="P84" s="10">
        <v>33.333333333333329</v>
      </c>
      <c r="Q84" s="10" t="s">
        <v>59</v>
      </c>
      <c r="R84" s="10" t="s">
        <v>59</v>
      </c>
      <c r="S84" s="10" t="s">
        <v>59</v>
      </c>
      <c r="T84" s="10" t="s">
        <v>59</v>
      </c>
      <c r="U84" s="10">
        <v>0</v>
      </c>
      <c r="V84" s="10" t="s">
        <v>59</v>
      </c>
      <c r="W84" s="10" t="s">
        <v>59</v>
      </c>
      <c r="X84" s="10" t="s">
        <v>59</v>
      </c>
      <c r="Y84" s="10" t="s">
        <v>59</v>
      </c>
      <c r="Z84" s="10">
        <v>100</v>
      </c>
      <c r="AA84" s="10" t="s">
        <v>59</v>
      </c>
      <c r="AB84" s="10" t="s">
        <v>59</v>
      </c>
      <c r="AC84" s="10">
        <v>100</v>
      </c>
      <c r="AD84" s="10" t="s">
        <v>59</v>
      </c>
      <c r="AE84" s="10" t="s">
        <v>59</v>
      </c>
      <c r="AF84" s="10" t="s">
        <v>59</v>
      </c>
      <c r="AG84" s="10" t="s">
        <v>59</v>
      </c>
      <c r="AH84" s="10" t="s">
        <v>59</v>
      </c>
      <c r="AI84" s="10" t="s">
        <v>59</v>
      </c>
      <c r="AJ84" s="10" t="s">
        <v>59</v>
      </c>
      <c r="AK84" s="10" t="s">
        <v>59</v>
      </c>
      <c r="AL84" s="10">
        <v>100</v>
      </c>
      <c r="AM84" s="10" t="s">
        <v>59</v>
      </c>
      <c r="AN84" s="10">
        <v>0</v>
      </c>
      <c r="AO84" s="10" t="s">
        <v>59</v>
      </c>
      <c r="AP84" s="10">
        <v>100</v>
      </c>
      <c r="AQ84" s="10" t="s">
        <v>59</v>
      </c>
      <c r="AR84" s="10" t="s">
        <v>59</v>
      </c>
      <c r="AS84" s="10" t="s">
        <v>59</v>
      </c>
      <c r="AT84" s="10" t="s">
        <v>59</v>
      </c>
      <c r="AU84" s="10">
        <v>100</v>
      </c>
      <c r="AV84" s="10" t="s">
        <v>59</v>
      </c>
      <c r="AW84" s="10">
        <v>100</v>
      </c>
      <c r="AX84" s="10">
        <v>100</v>
      </c>
      <c r="AY84" s="10">
        <v>0</v>
      </c>
      <c r="AZ84" s="10" t="s">
        <v>59</v>
      </c>
      <c r="BA84" s="10" t="s">
        <v>59</v>
      </c>
      <c r="BB84" s="10" t="s">
        <v>59</v>
      </c>
      <c r="BC84" s="10" t="s">
        <v>59</v>
      </c>
      <c r="BD84" s="10" t="s">
        <v>59</v>
      </c>
      <c r="BE84" s="10" t="s">
        <v>59</v>
      </c>
      <c r="BF84" s="10">
        <v>100</v>
      </c>
      <c r="BG84" s="11" t="s">
        <v>59</v>
      </c>
      <c r="BH84" s="77"/>
      <c r="BI84" s="71"/>
      <c r="BJ84" s="71"/>
      <c r="BK84" s="71"/>
      <c r="BL84" s="71"/>
      <c r="BM84" s="71"/>
      <c r="BN84" s="72"/>
    </row>
    <row r="85" spans="1:66" x14ac:dyDescent="0.2">
      <c r="A85" s="8" t="s">
        <v>426</v>
      </c>
      <c r="B85" s="10" t="s">
        <v>59</v>
      </c>
      <c r="C85" s="10">
        <v>0</v>
      </c>
      <c r="D85" s="10">
        <v>0</v>
      </c>
      <c r="E85" s="10" t="s">
        <v>59</v>
      </c>
      <c r="F85" s="10">
        <v>0</v>
      </c>
      <c r="G85" s="10" t="s">
        <v>59</v>
      </c>
      <c r="H85" s="10" t="s">
        <v>59</v>
      </c>
      <c r="I85" s="10">
        <v>0</v>
      </c>
      <c r="J85" s="10">
        <v>0</v>
      </c>
      <c r="K85" s="10">
        <v>0</v>
      </c>
      <c r="L85" s="10">
        <v>0</v>
      </c>
      <c r="M85" s="10" t="s">
        <v>59</v>
      </c>
      <c r="N85" s="10">
        <v>0</v>
      </c>
      <c r="O85" s="10">
        <v>0</v>
      </c>
      <c r="P85" s="10">
        <v>0</v>
      </c>
      <c r="Q85" s="10">
        <v>0</v>
      </c>
      <c r="R85" s="10">
        <v>0</v>
      </c>
      <c r="S85" s="10">
        <v>0</v>
      </c>
      <c r="T85" s="10">
        <v>0</v>
      </c>
      <c r="U85" s="10">
        <v>0</v>
      </c>
      <c r="V85" s="10">
        <v>0</v>
      </c>
      <c r="W85" s="10">
        <v>0</v>
      </c>
      <c r="X85" s="10">
        <v>100</v>
      </c>
      <c r="Y85" s="10">
        <v>0</v>
      </c>
      <c r="Z85" s="10">
        <v>0</v>
      </c>
      <c r="AA85" s="10">
        <v>0</v>
      </c>
      <c r="AB85" s="10">
        <v>0</v>
      </c>
      <c r="AC85" s="10" t="s">
        <v>59</v>
      </c>
      <c r="AD85" s="10">
        <v>0</v>
      </c>
      <c r="AE85" s="10" t="s">
        <v>59</v>
      </c>
      <c r="AF85" s="10" t="s">
        <v>59</v>
      </c>
      <c r="AG85" s="10" t="s">
        <v>59</v>
      </c>
      <c r="AH85" s="10">
        <v>0</v>
      </c>
      <c r="AI85" s="10">
        <v>0</v>
      </c>
      <c r="AJ85" s="10">
        <v>0</v>
      </c>
      <c r="AK85" s="10">
        <v>0</v>
      </c>
      <c r="AL85" s="10">
        <v>0</v>
      </c>
      <c r="AM85" s="10">
        <v>100</v>
      </c>
      <c r="AN85" s="10">
        <v>0</v>
      </c>
      <c r="AO85" s="10">
        <v>0</v>
      </c>
      <c r="AP85" s="10" t="s">
        <v>59</v>
      </c>
      <c r="AQ85" s="10">
        <v>0</v>
      </c>
      <c r="AR85" s="10">
        <v>0</v>
      </c>
      <c r="AS85" s="10">
        <v>0</v>
      </c>
      <c r="AT85" s="10" t="s">
        <v>59</v>
      </c>
      <c r="AU85" s="10">
        <v>100</v>
      </c>
      <c r="AV85" s="10">
        <v>0</v>
      </c>
      <c r="AW85" s="10">
        <v>0</v>
      </c>
      <c r="AX85" s="10">
        <v>0</v>
      </c>
      <c r="AY85" s="10">
        <v>0</v>
      </c>
      <c r="AZ85" s="10">
        <v>0</v>
      </c>
      <c r="BA85" s="10" t="s">
        <v>59</v>
      </c>
      <c r="BB85" s="10" t="s">
        <v>59</v>
      </c>
      <c r="BC85" s="10">
        <v>33.333333333333329</v>
      </c>
      <c r="BD85" s="10">
        <v>0</v>
      </c>
      <c r="BE85" s="10">
        <v>0</v>
      </c>
      <c r="BF85" s="10">
        <v>0</v>
      </c>
      <c r="BG85" s="11">
        <v>0</v>
      </c>
      <c r="BH85" s="77"/>
      <c r="BI85" s="71"/>
      <c r="BJ85" s="71"/>
      <c r="BK85" s="71"/>
      <c r="BL85" s="71"/>
      <c r="BM85" s="71"/>
      <c r="BN85" s="72"/>
    </row>
    <row r="86" spans="1:66" x14ac:dyDescent="0.2">
      <c r="A86" s="8" t="s">
        <v>430</v>
      </c>
      <c r="B86" s="10">
        <v>0</v>
      </c>
      <c r="C86" s="10" t="s">
        <v>59</v>
      </c>
      <c r="D86" s="10">
        <v>0</v>
      </c>
      <c r="E86" s="10" t="s">
        <v>59</v>
      </c>
      <c r="F86" s="10">
        <v>0</v>
      </c>
      <c r="G86" s="10" t="s">
        <v>59</v>
      </c>
      <c r="H86" s="10">
        <v>0</v>
      </c>
      <c r="I86" s="10">
        <v>0</v>
      </c>
      <c r="J86" s="10">
        <v>0</v>
      </c>
      <c r="K86" s="10">
        <v>0</v>
      </c>
      <c r="L86" s="10">
        <v>0</v>
      </c>
      <c r="M86" s="10">
        <v>100</v>
      </c>
      <c r="N86" s="10">
        <v>0</v>
      </c>
      <c r="O86" s="10">
        <v>0</v>
      </c>
      <c r="P86" s="10" t="s">
        <v>59</v>
      </c>
      <c r="Q86" s="10">
        <v>0</v>
      </c>
      <c r="R86" s="10" t="s">
        <v>59</v>
      </c>
      <c r="S86" s="10">
        <v>0</v>
      </c>
      <c r="T86" s="10">
        <v>0</v>
      </c>
      <c r="U86" s="10">
        <v>0</v>
      </c>
      <c r="V86" s="10" t="s">
        <v>59</v>
      </c>
      <c r="W86" s="10" t="s">
        <v>59</v>
      </c>
      <c r="X86" s="10" t="s">
        <v>59</v>
      </c>
      <c r="Y86" s="10">
        <v>0</v>
      </c>
      <c r="Z86" s="10" t="s">
        <v>59</v>
      </c>
      <c r="AA86" s="10">
        <v>0</v>
      </c>
      <c r="AB86" s="10">
        <v>0</v>
      </c>
      <c r="AC86" s="10" t="s">
        <v>59</v>
      </c>
      <c r="AD86" s="10">
        <v>0</v>
      </c>
      <c r="AE86" s="10" t="s">
        <v>59</v>
      </c>
      <c r="AF86" s="10" t="s">
        <v>59</v>
      </c>
      <c r="AG86" s="10" t="s">
        <v>59</v>
      </c>
      <c r="AH86" s="10" t="s">
        <v>59</v>
      </c>
      <c r="AI86" s="10" t="s">
        <v>59</v>
      </c>
      <c r="AJ86" s="10">
        <v>0</v>
      </c>
      <c r="AK86" s="10">
        <v>0</v>
      </c>
      <c r="AL86" s="10">
        <v>0</v>
      </c>
      <c r="AM86" s="10" t="s">
        <v>59</v>
      </c>
      <c r="AN86" s="10" t="s">
        <v>59</v>
      </c>
      <c r="AO86" s="10">
        <v>0</v>
      </c>
      <c r="AP86" s="10" t="s">
        <v>59</v>
      </c>
      <c r="AQ86" s="10">
        <v>0</v>
      </c>
      <c r="AR86" s="10">
        <v>0</v>
      </c>
      <c r="AS86" s="10">
        <v>0</v>
      </c>
      <c r="AT86" s="10" t="s">
        <v>59</v>
      </c>
      <c r="AU86" s="10">
        <v>0</v>
      </c>
      <c r="AV86" s="10">
        <v>0</v>
      </c>
      <c r="AW86" s="10">
        <v>0</v>
      </c>
      <c r="AX86" s="10" t="s">
        <v>59</v>
      </c>
      <c r="AY86" s="10">
        <v>0</v>
      </c>
      <c r="AZ86" s="10">
        <v>0</v>
      </c>
      <c r="BA86" s="10" t="s">
        <v>59</v>
      </c>
      <c r="BB86" s="10">
        <v>100</v>
      </c>
      <c r="BC86" s="10">
        <v>0</v>
      </c>
      <c r="BD86" s="10">
        <v>0</v>
      </c>
      <c r="BE86" s="10">
        <v>33.333333333333329</v>
      </c>
      <c r="BF86" s="10">
        <v>0</v>
      </c>
      <c r="BG86" s="11">
        <v>0</v>
      </c>
      <c r="BH86" s="77"/>
      <c r="BI86" s="71"/>
      <c r="BJ86" s="71"/>
      <c r="BK86" s="71"/>
      <c r="BL86" s="71"/>
      <c r="BM86" s="71"/>
      <c r="BN86" s="72"/>
    </row>
    <row r="87" spans="1:66" x14ac:dyDescent="0.2">
      <c r="A87" s="8" t="s">
        <v>433</v>
      </c>
      <c r="B87" s="10">
        <v>0</v>
      </c>
      <c r="C87" s="10">
        <v>0</v>
      </c>
      <c r="D87" s="10">
        <v>0</v>
      </c>
      <c r="E87" s="10">
        <v>100</v>
      </c>
      <c r="F87" s="10" t="s">
        <v>59</v>
      </c>
      <c r="G87" s="10" t="s">
        <v>59</v>
      </c>
      <c r="H87" s="10" t="s">
        <v>59</v>
      </c>
      <c r="I87" s="10">
        <v>0</v>
      </c>
      <c r="J87" s="10" t="s">
        <v>59</v>
      </c>
      <c r="K87" s="10">
        <v>0</v>
      </c>
      <c r="L87" s="10">
        <v>0</v>
      </c>
      <c r="M87" s="10">
        <v>100</v>
      </c>
      <c r="N87" s="10">
        <v>0</v>
      </c>
      <c r="O87" s="10">
        <v>0</v>
      </c>
      <c r="P87" s="10">
        <v>0</v>
      </c>
      <c r="Q87" s="10">
        <v>0</v>
      </c>
      <c r="R87" s="10" t="s">
        <v>59</v>
      </c>
      <c r="S87" s="10">
        <v>0</v>
      </c>
      <c r="T87" s="10">
        <v>33.333333333333329</v>
      </c>
      <c r="U87" s="10">
        <v>0</v>
      </c>
      <c r="V87" s="10">
        <v>0</v>
      </c>
      <c r="W87" s="10">
        <v>0</v>
      </c>
      <c r="X87" s="10">
        <v>0</v>
      </c>
      <c r="Y87" s="10">
        <v>0</v>
      </c>
      <c r="Z87" s="10" t="s">
        <v>59</v>
      </c>
      <c r="AA87" s="10" t="s">
        <v>59</v>
      </c>
      <c r="AB87" s="10">
        <v>0</v>
      </c>
      <c r="AC87" s="10" t="s">
        <v>59</v>
      </c>
      <c r="AD87" s="10">
        <v>33.333333333333329</v>
      </c>
      <c r="AE87" s="10" t="s">
        <v>59</v>
      </c>
      <c r="AF87" s="10" t="s">
        <v>59</v>
      </c>
      <c r="AG87" s="10">
        <v>0</v>
      </c>
      <c r="AH87" s="10">
        <v>0</v>
      </c>
      <c r="AI87" s="10" t="s">
        <v>59</v>
      </c>
      <c r="AJ87" s="10">
        <v>0</v>
      </c>
      <c r="AK87" s="10">
        <v>0</v>
      </c>
      <c r="AL87" s="10">
        <v>0</v>
      </c>
      <c r="AM87" s="10" t="s">
        <v>59</v>
      </c>
      <c r="AN87" s="10">
        <v>0</v>
      </c>
      <c r="AO87" s="10">
        <v>100</v>
      </c>
      <c r="AP87" s="10">
        <v>0</v>
      </c>
      <c r="AQ87" s="10" t="s">
        <v>59</v>
      </c>
      <c r="AR87" s="10">
        <v>0</v>
      </c>
      <c r="AS87" s="10" t="s">
        <v>59</v>
      </c>
      <c r="AT87" s="10">
        <v>100</v>
      </c>
      <c r="AU87" s="10">
        <v>0</v>
      </c>
      <c r="AV87" s="10">
        <v>0</v>
      </c>
      <c r="AW87" s="10">
        <v>0</v>
      </c>
      <c r="AX87" s="10">
        <v>0</v>
      </c>
      <c r="AY87" s="10" t="s">
        <v>59</v>
      </c>
      <c r="AZ87" s="10">
        <v>0</v>
      </c>
      <c r="BA87" s="10">
        <v>100</v>
      </c>
      <c r="BB87" s="10">
        <v>100</v>
      </c>
      <c r="BC87" s="10">
        <v>33.333333333333329</v>
      </c>
      <c r="BD87" s="10">
        <v>0</v>
      </c>
      <c r="BE87" s="10">
        <v>0</v>
      </c>
      <c r="BF87" s="10">
        <v>0</v>
      </c>
      <c r="BG87" s="11">
        <v>0</v>
      </c>
      <c r="BH87" s="77"/>
      <c r="BI87" s="71"/>
      <c r="BJ87" s="71"/>
      <c r="BK87" s="71"/>
      <c r="BL87" s="71"/>
      <c r="BM87" s="71"/>
      <c r="BN87" s="72"/>
    </row>
    <row r="88" spans="1:66" x14ac:dyDescent="0.2">
      <c r="A88" s="8" t="s">
        <v>436</v>
      </c>
      <c r="B88" s="10">
        <v>0</v>
      </c>
      <c r="C88" s="10">
        <v>0</v>
      </c>
      <c r="D88" s="10">
        <v>0</v>
      </c>
      <c r="E88" s="10">
        <v>100</v>
      </c>
      <c r="F88" s="10">
        <v>0</v>
      </c>
      <c r="G88" s="10" t="s">
        <v>59</v>
      </c>
      <c r="H88" s="10" t="s">
        <v>59</v>
      </c>
      <c r="I88" s="10">
        <v>0</v>
      </c>
      <c r="J88" s="10">
        <v>0</v>
      </c>
      <c r="K88" s="10">
        <v>0</v>
      </c>
      <c r="L88" s="10">
        <v>0</v>
      </c>
      <c r="M88" s="10">
        <v>100</v>
      </c>
      <c r="N88" s="10">
        <v>0</v>
      </c>
      <c r="O88" s="10">
        <v>0</v>
      </c>
      <c r="P88" s="10">
        <v>0</v>
      </c>
      <c r="Q88" s="10">
        <v>0</v>
      </c>
      <c r="R88" s="10">
        <v>0</v>
      </c>
      <c r="S88" s="10" t="s">
        <v>59</v>
      </c>
      <c r="T88" s="10">
        <v>0</v>
      </c>
      <c r="U88" s="10">
        <v>0</v>
      </c>
      <c r="V88" s="10">
        <v>0</v>
      </c>
      <c r="W88" s="10">
        <v>0</v>
      </c>
      <c r="X88" s="10">
        <v>0</v>
      </c>
      <c r="Y88" s="10" t="s">
        <v>59</v>
      </c>
      <c r="Z88" s="10" t="s">
        <v>59</v>
      </c>
      <c r="AA88" s="10" t="s">
        <v>59</v>
      </c>
      <c r="AB88" s="10">
        <v>0</v>
      </c>
      <c r="AC88" s="10" t="s">
        <v>59</v>
      </c>
      <c r="AD88" s="10">
        <v>33.333333333333329</v>
      </c>
      <c r="AE88" s="10" t="s">
        <v>59</v>
      </c>
      <c r="AF88" s="10" t="s">
        <v>59</v>
      </c>
      <c r="AG88" s="10" t="s">
        <v>59</v>
      </c>
      <c r="AH88" s="10">
        <v>0</v>
      </c>
      <c r="AI88" s="10" t="s">
        <v>59</v>
      </c>
      <c r="AJ88" s="10">
        <v>0</v>
      </c>
      <c r="AK88" s="10">
        <v>0</v>
      </c>
      <c r="AL88" s="10">
        <v>0</v>
      </c>
      <c r="AM88" s="10">
        <v>100</v>
      </c>
      <c r="AN88" s="10">
        <v>0</v>
      </c>
      <c r="AO88" s="10">
        <v>0</v>
      </c>
      <c r="AP88" s="10">
        <v>0</v>
      </c>
      <c r="AQ88" s="10" t="s">
        <v>59</v>
      </c>
      <c r="AR88" s="10">
        <v>0</v>
      </c>
      <c r="AS88" s="10" t="s">
        <v>59</v>
      </c>
      <c r="AT88" s="10">
        <v>33.333333333333329</v>
      </c>
      <c r="AU88" s="10">
        <v>0</v>
      </c>
      <c r="AV88" s="10">
        <v>0</v>
      </c>
      <c r="AW88" s="10">
        <v>0</v>
      </c>
      <c r="AX88" s="10">
        <v>0</v>
      </c>
      <c r="AY88" s="10">
        <v>0</v>
      </c>
      <c r="AZ88" s="10">
        <v>0</v>
      </c>
      <c r="BA88" s="10" t="s">
        <v>59</v>
      </c>
      <c r="BB88" s="10">
        <v>100</v>
      </c>
      <c r="BC88" s="10">
        <v>33.333333333333329</v>
      </c>
      <c r="BD88" s="10">
        <v>0</v>
      </c>
      <c r="BE88" s="10">
        <v>33.333333333333329</v>
      </c>
      <c r="BF88" s="10">
        <v>0</v>
      </c>
      <c r="BG88" s="11">
        <v>0</v>
      </c>
      <c r="BH88" s="77"/>
      <c r="BI88" s="71"/>
      <c r="BJ88" s="71"/>
      <c r="BK88" s="71"/>
      <c r="BL88" s="71"/>
      <c r="BM88" s="71"/>
      <c r="BN88" s="72"/>
    </row>
    <row r="89" spans="1:66" x14ac:dyDescent="0.2">
      <c r="A89" s="8" t="s">
        <v>439</v>
      </c>
      <c r="B89" s="10">
        <v>0</v>
      </c>
      <c r="C89" s="10" t="s">
        <v>59</v>
      </c>
      <c r="D89" s="10" t="s">
        <v>59</v>
      </c>
      <c r="E89" s="10" t="s">
        <v>59</v>
      </c>
      <c r="F89" s="10" t="s">
        <v>59</v>
      </c>
      <c r="G89" s="10" t="s">
        <v>59</v>
      </c>
      <c r="H89" s="10" t="s">
        <v>59</v>
      </c>
      <c r="I89" s="10" t="s">
        <v>59</v>
      </c>
      <c r="J89" s="10" t="s">
        <v>59</v>
      </c>
      <c r="K89" s="10" t="s">
        <v>59</v>
      </c>
      <c r="L89" s="10" t="s">
        <v>59</v>
      </c>
      <c r="M89" s="10" t="s">
        <v>59</v>
      </c>
      <c r="N89" s="10" t="s">
        <v>59</v>
      </c>
      <c r="O89" s="10">
        <v>0</v>
      </c>
      <c r="P89" s="10">
        <v>100</v>
      </c>
      <c r="Q89" s="10" t="s">
        <v>59</v>
      </c>
      <c r="R89" s="10">
        <v>0</v>
      </c>
      <c r="S89" s="10" t="s">
        <v>59</v>
      </c>
      <c r="T89" s="10" t="s">
        <v>59</v>
      </c>
      <c r="U89" s="10">
        <v>0</v>
      </c>
      <c r="V89" s="10" t="s">
        <v>59</v>
      </c>
      <c r="W89" s="10" t="s">
        <v>59</v>
      </c>
      <c r="X89" s="10">
        <v>100</v>
      </c>
      <c r="Y89" s="10">
        <v>0</v>
      </c>
      <c r="Z89" s="10" t="s">
        <v>59</v>
      </c>
      <c r="AA89" s="10" t="s">
        <v>59</v>
      </c>
      <c r="AB89" s="10" t="s">
        <v>59</v>
      </c>
      <c r="AC89" s="10">
        <v>33.333333333333329</v>
      </c>
      <c r="AD89" s="10" t="s">
        <v>59</v>
      </c>
      <c r="AE89" s="10" t="s">
        <v>59</v>
      </c>
      <c r="AF89" s="10" t="s">
        <v>59</v>
      </c>
      <c r="AG89" s="10" t="s">
        <v>59</v>
      </c>
      <c r="AH89" s="10" t="s">
        <v>59</v>
      </c>
      <c r="AI89" s="10" t="s">
        <v>59</v>
      </c>
      <c r="AJ89" s="10" t="s">
        <v>59</v>
      </c>
      <c r="AK89" s="10" t="s">
        <v>59</v>
      </c>
      <c r="AL89" s="10">
        <v>0</v>
      </c>
      <c r="AM89" s="10">
        <v>100</v>
      </c>
      <c r="AN89" s="10">
        <v>0</v>
      </c>
      <c r="AO89" s="10">
        <v>100</v>
      </c>
      <c r="AP89" s="10">
        <v>0</v>
      </c>
      <c r="AQ89" s="10" t="s">
        <v>59</v>
      </c>
      <c r="AR89" s="10" t="s">
        <v>59</v>
      </c>
      <c r="AS89" s="10" t="s">
        <v>59</v>
      </c>
      <c r="AT89" s="10" t="s">
        <v>59</v>
      </c>
      <c r="AU89" s="10" t="s">
        <v>59</v>
      </c>
      <c r="AV89" s="10">
        <v>0</v>
      </c>
      <c r="AW89" s="10">
        <v>100</v>
      </c>
      <c r="AX89" s="10" t="s">
        <v>59</v>
      </c>
      <c r="AY89" s="10" t="s">
        <v>59</v>
      </c>
      <c r="AZ89" s="10">
        <v>0</v>
      </c>
      <c r="BA89" s="10" t="s">
        <v>59</v>
      </c>
      <c r="BB89" s="10" t="s">
        <v>59</v>
      </c>
      <c r="BC89" s="10">
        <v>33.333333333333329</v>
      </c>
      <c r="BD89" s="10" t="s">
        <v>59</v>
      </c>
      <c r="BE89" s="10" t="s">
        <v>59</v>
      </c>
      <c r="BF89" s="10" t="s">
        <v>59</v>
      </c>
      <c r="BG89" s="11" t="s">
        <v>59</v>
      </c>
      <c r="BH89" s="77"/>
      <c r="BI89" s="71"/>
      <c r="BJ89" s="71"/>
      <c r="BK89" s="71"/>
      <c r="BL89" s="71"/>
      <c r="BM89" s="71"/>
      <c r="BN89" s="72"/>
    </row>
    <row r="90" spans="1:66" x14ac:dyDescent="0.2">
      <c r="A90" s="8" t="s">
        <v>442</v>
      </c>
      <c r="B90" s="10">
        <v>0</v>
      </c>
      <c r="C90" s="10">
        <v>0</v>
      </c>
      <c r="D90" s="10">
        <v>0</v>
      </c>
      <c r="E90" s="10" t="s">
        <v>59</v>
      </c>
      <c r="F90" s="10">
        <v>0</v>
      </c>
      <c r="G90" s="10">
        <v>100</v>
      </c>
      <c r="H90" s="10" t="s">
        <v>59</v>
      </c>
      <c r="I90" s="10">
        <v>0</v>
      </c>
      <c r="J90" s="10">
        <v>0</v>
      </c>
      <c r="K90" s="10">
        <v>0</v>
      </c>
      <c r="L90" s="10">
        <v>0</v>
      </c>
      <c r="M90" s="10" t="s">
        <v>59</v>
      </c>
      <c r="N90" s="10">
        <v>0</v>
      </c>
      <c r="O90" s="10">
        <v>0</v>
      </c>
      <c r="P90" s="10">
        <v>100</v>
      </c>
      <c r="Q90" s="10">
        <v>0</v>
      </c>
      <c r="R90" s="10">
        <v>0</v>
      </c>
      <c r="S90" s="10">
        <v>100</v>
      </c>
      <c r="T90" s="10">
        <v>0</v>
      </c>
      <c r="U90" s="10">
        <v>100</v>
      </c>
      <c r="V90" s="10">
        <v>100</v>
      </c>
      <c r="W90" s="10">
        <v>0</v>
      </c>
      <c r="X90" s="10">
        <v>0</v>
      </c>
      <c r="Y90" s="10">
        <v>100</v>
      </c>
      <c r="Z90" s="10">
        <v>0</v>
      </c>
      <c r="AA90" s="10">
        <v>0</v>
      </c>
      <c r="AB90" s="10">
        <v>0</v>
      </c>
      <c r="AC90" s="10" t="s">
        <v>59</v>
      </c>
      <c r="AD90" s="10">
        <v>0</v>
      </c>
      <c r="AE90" s="10">
        <v>0</v>
      </c>
      <c r="AF90" s="10">
        <v>100</v>
      </c>
      <c r="AG90" s="10" t="s">
        <v>59</v>
      </c>
      <c r="AH90" s="10">
        <v>66.666666666666657</v>
      </c>
      <c r="AI90" s="10">
        <v>0</v>
      </c>
      <c r="AJ90" s="10">
        <v>0</v>
      </c>
      <c r="AK90" s="10">
        <v>0</v>
      </c>
      <c r="AL90" s="10">
        <v>0</v>
      </c>
      <c r="AM90" s="10">
        <v>100</v>
      </c>
      <c r="AN90" s="10">
        <v>66.666666666666657</v>
      </c>
      <c r="AO90" s="10">
        <v>0</v>
      </c>
      <c r="AP90" s="10" t="s">
        <v>59</v>
      </c>
      <c r="AQ90" s="10">
        <v>0</v>
      </c>
      <c r="AR90" s="10">
        <v>0</v>
      </c>
      <c r="AS90" s="10">
        <v>0</v>
      </c>
      <c r="AT90" s="10" t="s">
        <v>59</v>
      </c>
      <c r="AU90" s="10">
        <v>0</v>
      </c>
      <c r="AV90" s="10">
        <v>0</v>
      </c>
      <c r="AW90" s="10">
        <v>0</v>
      </c>
      <c r="AX90" s="10">
        <v>100</v>
      </c>
      <c r="AY90" s="10">
        <v>100</v>
      </c>
      <c r="AZ90" s="10">
        <v>0</v>
      </c>
      <c r="BA90" s="10" t="s">
        <v>59</v>
      </c>
      <c r="BB90" s="10" t="s">
        <v>59</v>
      </c>
      <c r="BC90" s="10">
        <v>100</v>
      </c>
      <c r="BD90" s="10">
        <v>0</v>
      </c>
      <c r="BE90" s="10">
        <v>0</v>
      </c>
      <c r="BF90" s="10">
        <v>0</v>
      </c>
      <c r="BG90" s="11">
        <v>66.666666666666657</v>
      </c>
      <c r="BH90" s="77"/>
      <c r="BI90" s="71"/>
      <c r="BJ90" s="71"/>
      <c r="BK90" s="71"/>
      <c r="BL90" s="71"/>
      <c r="BM90" s="71"/>
      <c r="BN90" s="72"/>
    </row>
    <row r="91" spans="1:66" x14ac:dyDescent="0.2">
      <c r="A91" s="8" t="s">
        <v>446</v>
      </c>
      <c r="B91" s="10">
        <v>0</v>
      </c>
      <c r="C91" s="10" t="s">
        <v>59</v>
      </c>
      <c r="D91" s="10">
        <v>33.333333333333329</v>
      </c>
      <c r="E91" s="10" t="s">
        <v>59</v>
      </c>
      <c r="F91" s="10">
        <v>0</v>
      </c>
      <c r="G91" s="10">
        <v>0</v>
      </c>
      <c r="H91" s="10">
        <v>0</v>
      </c>
      <c r="I91" s="10">
        <v>0</v>
      </c>
      <c r="J91" s="10">
        <v>0</v>
      </c>
      <c r="K91" s="10">
        <v>0</v>
      </c>
      <c r="L91" s="10">
        <v>0</v>
      </c>
      <c r="M91" s="10">
        <v>100</v>
      </c>
      <c r="N91" s="10">
        <v>0</v>
      </c>
      <c r="O91" s="10">
        <v>0</v>
      </c>
      <c r="P91" s="10" t="s">
        <v>59</v>
      </c>
      <c r="Q91" s="10">
        <v>66.666666666666657</v>
      </c>
      <c r="R91" s="10" t="s">
        <v>59</v>
      </c>
      <c r="S91" s="10">
        <v>0</v>
      </c>
      <c r="T91" s="10">
        <v>0</v>
      </c>
      <c r="U91" s="10">
        <v>100</v>
      </c>
      <c r="V91" s="10" t="s">
        <v>59</v>
      </c>
      <c r="W91" s="10" t="s">
        <v>59</v>
      </c>
      <c r="X91" s="10" t="s">
        <v>59</v>
      </c>
      <c r="Y91" s="10">
        <v>0</v>
      </c>
      <c r="Z91" s="10" t="s">
        <v>59</v>
      </c>
      <c r="AA91" s="10">
        <v>0</v>
      </c>
      <c r="AB91" s="10">
        <v>100</v>
      </c>
      <c r="AC91" s="10" t="s">
        <v>59</v>
      </c>
      <c r="AD91" s="10">
        <v>66.666666666666657</v>
      </c>
      <c r="AE91" s="10">
        <v>0</v>
      </c>
      <c r="AF91" s="10">
        <v>0</v>
      </c>
      <c r="AG91" s="10" t="s">
        <v>59</v>
      </c>
      <c r="AH91" s="10" t="s">
        <v>59</v>
      </c>
      <c r="AI91" s="10" t="s">
        <v>59</v>
      </c>
      <c r="AJ91" s="10">
        <v>0</v>
      </c>
      <c r="AK91" s="10">
        <v>0</v>
      </c>
      <c r="AL91" s="10">
        <v>0</v>
      </c>
      <c r="AM91" s="10" t="s">
        <v>59</v>
      </c>
      <c r="AN91" s="10" t="s">
        <v>59</v>
      </c>
      <c r="AO91" s="10">
        <v>0</v>
      </c>
      <c r="AP91" s="10" t="s">
        <v>59</v>
      </c>
      <c r="AQ91" s="10">
        <v>0</v>
      </c>
      <c r="AR91" s="10">
        <v>0</v>
      </c>
      <c r="AS91" s="10">
        <v>0</v>
      </c>
      <c r="AT91" s="10" t="s">
        <v>59</v>
      </c>
      <c r="AU91" s="10">
        <v>0</v>
      </c>
      <c r="AV91" s="10">
        <v>0</v>
      </c>
      <c r="AW91" s="10">
        <v>0</v>
      </c>
      <c r="AX91" s="10" t="s">
        <v>59</v>
      </c>
      <c r="AY91" s="10">
        <v>100</v>
      </c>
      <c r="AZ91" s="10">
        <v>0</v>
      </c>
      <c r="BA91" s="10" t="s">
        <v>59</v>
      </c>
      <c r="BB91" s="10" t="s">
        <v>59</v>
      </c>
      <c r="BC91" s="10">
        <v>0</v>
      </c>
      <c r="BD91" s="10">
        <v>0</v>
      </c>
      <c r="BE91" s="10">
        <v>100</v>
      </c>
      <c r="BF91" s="10">
        <v>0</v>
      </c>
      <c r="BG91" s="11">
        <v>0</v>
      </c>
      <c r="BH91" s="77"/>
      <c r="BI91" s="71"/>
      <c r="BJ91" s="71"/>
      <c r="BK91" s="71"/>
      <c r="BL91" s="71"/>
      <c r="BM91" s="71"/>
      <c r="BN91" s="72"/>
    </row>
    <row r="92" spans="1:66" x14ac:dyDescent="0.2">
      <c r="A92" s="8" t="s">
        <v>449</v>
      </c>
      <c r="B92" s="10">
        <v>0</v>
      </c>
      <c r="C92" s="10">
        <v>0</v>
      </c>
      <c r="D92" s="10">
        <v>0</v>
      </c>
      <c r="E92" s="10">
        <v>0</v>
      </c>
      <c r="F92" s="10" t="s">
        <v>59</v>
      </c>
      <c r="G92" s="10" t="s">
        <v>59</v>
      </c>
      <c r="H92" s="10" t="s">
        <v>59</v>
      </c>
      <c r="I92" s="10">
        <v>0</v>
      </c>
      <c r="J92" s="10" t="s">
        <v>59</v>
      </c>
      <c r="K92" s="10">
        <v>0</v>
      </c>
      <c r="L92" s="10">
        <v>0</v>
      </c>
      <c r="M92" s="10">
        <v>100</v>
      </c>
      <c r="N92" s="10">
        <v>0</v>
      </c>
      <c r="O92" s="10">
        <v>0</v>
      </c>
      <c r="P92" s="10">
        <v>0</v>
      </c>
      <c r="Q92" s="10">
        <v>66.666666666666657</v>
      </c>
      <c r="R92" s="10" t="s">
        <v>59</v>
      </c>
      <c r="S92" s="10">
        <v>0</v>
      </c>
      <c r="T92" s="10">
        <v>0</v>
      </c>
      <c r="U92" s="10">
        <v>0</v>
      </c>
      <c r="V92" s="10">
        <v>66.666666666666657</v>
      </c>
      <c r="W92" s="10">
        <v>0</v>
      </c>
      <c r="X92" s="10">
        <v>0</v>
      </c>
      <c r="Y92" s="10">
        <v>0</v>
      </c>
      <c r="Z92" s="10" t="s">
        <v>59</v>
      </c>
      <c r="AA92" s="10" t="s">
        <v>59</v>
      </c>
      <c r="AB92" s="10">
        <v>100</v>
      </c>
      <c r="AC92" s="10" t="s">
        <v>59</v>
      </c>
      <c r="AD92" s="10">
        <v>66.666666666666657</v>
      </c>
      <c r="AE92" s="10">
        <v>0</v>
      </c>
      <c r="AF92" s="10">
        <v>100</v>
      </c>
      <c r="AG92" s="10">
        <v>66.666666666666657</v>
      </c>
      <c r="AH92" s="10">
        <v>66.666666666666657</v>
      </c>
      <c r="AI92" s="10" t="s">
        <v>59</v>
      </c>
      <c r="AJ92" s="10">
        <v>0</v>
      </c>
      <c r="AK92" s="10">
        <v>0</v>
      </c>
      <c r="AL92" s="10">
        <v>0</v>
      </c>
      <c r="AM92" s="10" t="s">
        <v>59</v>
      </c>
      <c r="AN92" s="10">
        <v>0</v>
      </c>
      <c r="AO92" s="10">
        <v>0</v>
      </c>
      <c r="AP92" s="10">
        <v>0</v>
      </c>
      <c r="AQ92" s="10" t="s">
        <v>59</v>
      </c>
      <c r="AR92" s="10">
        <v>0</v>
      </c>
      <c r="AS92" s="10">
        <v>0</v>
      </c>
      <c r="AT92" s="10">
        <v>100</v>
      </c>
      <c r="AU92" s="10">
        <v>100</v>
      </c>
      <c r="AV92" s="10">
        <v>0</v>
      </c>
      <c r="AW92" s="10">
        <v>0</v>
      </c>
      <c r="AX92" s="10">
        <v>0</v>
      </c>
      <c r="AY92" s="10">
        <v>100</v>
      </c>
      <c r="AZ92" s="10">
        <v>0</v>
      </c>
      <c r="BA92" s="10">
        <v>0</v>
      </c>
      <c r="BB92" s="10" t="s">
        <v>59</v>
      </c>
      <c r="BC92" s="10">
        <v>0</v>
      </c>
      <c r="BD92" s="10">
        <v>0</v>
      </c>
      <c r="BE92" s="10">
        <v>0</v>
      </c>
      <c r="BF92" s="10">
        <v>0</v>
      </c>
      <c r="BG92" s="11">
        <v>0</v>
      </c>
      <c r="BH92" s="77"/>
      <c r="BI92" s="71"/>
      <c r="BJ92" s="71"/>
      <c r="BK92" s="71"/>
      <c r="BL92" s="71"/>
      <c r="BM92" s="71"/>
      <c r="BN92" s="72"/>
    </row>
    <row r="93" spans="1:66" x14ac:dyDescent="0.2">
      <c r="A93" s="8" t="s">
        <v>452</v>
      </c>
      <c r="B93" s="10">
        <v>0</v>
      </c>
      <c r="C93" s="10">
        <v>0</v>
      </c>
      <c r="D93" s="10">
        <v>0</v>
      </c>
      <c r="E93" s="10">
        <v>0</v>
      </c>
      <c r="F93" s="10">
        <v>0</v>
      </c>
      <c r="G93" s="10">
        <v>0</v>
      </c>
      <c r="H93" s="10" t="s">
        <v>59</v>
      </c>
      <c r="I93" s="10">
        <v>0</v>
      </c>
      <c r="J93" s="10">
        <v>0</v>
      </c>
      <c r="K93" s="10">
        <v>0</v>
      </c>
      <c r="L93" s="10">
        <v>0</v>
      </c>
      <c r="M93" s="10">
        <v>100</v>
      </c>
      <c r="N93" s="10">
        <v>0</v>
      </c>
      <c r="O93" s="10">
        <v>0</v>
      </c>
      <c r="P93" s="10">
        <v>0</v>
      </c>
      <c r="Q93" s="10">
        <v>0</v>
      </c>
      <c r="R93" s="10">
        <v>0</v>
      </c>
      <c r="S93" s="10" t="s">
        <v>59</v>
      </c>
      <c r="T93" s="10">
        <v>0</v>
      </c>
      <c r="U93" s="10">
        <v>100</v>
      </c>
      <c r="V93" s="10">
        <v>0</v>
      </c>
      <c r="W93" s="10">
        <v>0</v>
      </c>
      <c r="X93" s="10">
        <v>0</v>
      </c>
      <c r="Y93" s="10" t="s">
        <v>59</v>
      </c>
      <c r="Z93" s="10" t="s">
        <v>59</v>
      </c>
      <c r="AA93" s="10" t="s">
        <v>59</v>
      </c>
      <c r="AB93" s="10">
        <v>0</v>
      </c>
      <c r="AC93" s="10" t="s">
        <v>59</v>
      </c>
      <c r="AD93" s="10">
        <v>66.666666666666657</v>
      </c>
      <c r="AE93" s="10">
        <v>0</v>
      </c>
      <c r="AF93" s="10">
        <v>0</v>
      </c>
      <c r="AG93" s="10" t="s">
        <v>59</v>
      </c>
      <c r="AH93" s="10">
        <v>0</v>
      </c>
      <c r="AI93" s="10" t="s">
        <v>59</v>
      </c>
      <c r="AJ93" s="10">
        <v>0</v>
      </c>
      <c r="AK93" s="10">
        <v>0</v>
      </c>
      <c r="AL93" s="10">
        <v>0</v>
      </c>
      <c r="AM93" s="10">
        <v>100</v>
      </c>
      <c r="AN93" s="10">
        <v>0</v>
      </c>
      <c r="AO93" s="10">
        <v>0</v>
      </c>
      <c r="AP93" s="10">
        <v>0</v>
      </c>
      <c r="AQ93" s="10" t="s">
        <v>59</v>
      </c>
      <c r="AR93" s="10" t="s">
        <v>59</v>
      </c>
      <c r="AS93" s="10">
        <v>0</v>
      </c>
      <c r="AT93" s="10">
        <v>66.666666666666657</v>
      </c>
      <c r="AU93" s="10">
        <v>0</v>
      </c>
      <c r="AV93" s="10">
        <v>0</v>
      </c>
      <c r="AW93" s="10">
        <v>0</v>
      </c>
      <c r="AX93" s="10">
        <v>0</v>
      </c>
      <c r="AY93" s="10">
        <v>0</v>
      </c>
      <c r="AZ93" s="10">
        <v>0</v>
      </c>
      <c r="BA93" s="10" t="s">
        <v>59</v>
      </c>
      <c r="BB93" s="10" t="s">
        <v>59</v>
      </c>
      <c r="BC93" s="10">
        <v>0</v>
      </c>
      <c r="BD93" s="10">
        <v>0</v>
      </c>
      <c r="BE93" s="10">
        <v>0</v>
      </c>
      <c r="BF93" s="10">
        <v>0</v>
      </c>
      <c r="BG93" s="11">
        <v>0</v>
      </c>
      <c r="BH93" s="77"/>
      <c r="BI93" s="71"/>
      <c r="BJ93" s="71"/>
      <c r="BK93" s="71"/>
      <c r="BL93" s="71"/>
      <c r="BM93" s="71"/>
      <c r="BN93" s="72"/>
    </row>
    <row r="94" spans="1:66" x14ac:dyDescent="0.2">
      <c r="A94" s="8" t="s">
        <v>455</v>
      </c>
      <c r="B94" s="10" t="s">
        <v>59</v>
      </c>
      <c r="C94" s="10" t="s">
        <v>59</v>
      </c>
      <c r="D94" s="10" t="s">
        <v>59</v>
      </c>
      <c r="E94" s="10" t="s">
        <v>59</v>
      </c>
      <c r="F94" s="10" t="s">
        <v>59</v>
      </c>
      <c r="G94" s="10" t="s">
        <v>59</v>
      </c>
      <c r="H94" s="10" t="s">
        <v>59</v>
      </c>
      <c r="I94" s="10" t="s">
        <v>59</v>
      </c>
      <c r="J94" s="10" t="s">
        <v>59</v>
      </c>
      <c r="K94" s="10" t="s">
        <v>59</v>
      </c>
      <c r="L94" s="10" t="s">
        <v>59</v>
      </c>
      <c r="M94" s="10" t="s">
        <v>59</v>
      </c>
      <c r="N94" s="10" t="s">
        <v>59</v>
      </c>
      <c r="O94" s="10">
        <v>0</v>
      </c>
      <c r="P94" s="10" t="s">
        <v>59</v>
      </c>
      <c r="Q94" s="10" t="s">
        <v>59</v>
      </c>
      <c r="R94" s="10">
        <v>66.666666666666657</v>
      </c>
      <c r="S94" s="10" t="s">
        <v>59</v>
      </c>
      <c r="T94" s="10" t="s">
        <v>59</v>
      </c>
      <c r="U94" s="10">
        <v>100</v>
      </c>
      <c r="V94" s="10" t="s">
        <v>59</v>
      </c>
      <c r="W94" s="10" t="s">
        <v>59</v>
      </c>
      <c r="X94" s="10" t="s">
        <v>59</v>
      </c>
      <c r="Y94" s="10" t="s">
        <v>59</v>
      </c>
      <c r="Z94" s="10" t="s">
        <v>59</v>
      </c>
      <c r="AA94" s="10" t="s">
        <v>59</v>
      </c>
      <c r="AB94" s="10" t="s">
        <v>59</v>
      </c>
      <c r="AC94" s="10">
        <v>33.333333333333329</v>
      </c>
      <c r="AD94" s="10">
        <v>66.666666666666657</v>
      </c>
      <c r="AE94" s="10" t="s">
        <v>59</v>
      </c>
      <c r="AF94" s="10">
        <v>100</v>
      </c>
      <c r="AG94" s="10" t="s">
        <v>59</v>
      </c>
      <c r="AH94" s="10">
        <v>66.666666666666657</v>
      </c>
      <c r="AI94" s="10" t="s">
        <v>59</v>
      </c>
      <c r="AJ94" s="10" t="s">
        <v>59</v>
      </c>
      <c r="AK94" s="10" t="s">
        <v>59</v>
      </c>
      <c r="AL94" s="10">
        <v>66.666666666666657</v>
      </c>
      <c r="AM94" s="10">
        <v>100</v>
      </c>
      <c r="AN94" s="10" t="s">
        <v>59</v>
      </c>
      <c r="AO94" s="10" t="s">
        <v>59</v>
      </c>
      <c r="AP94" s="10" t="s">
        <v>59</v>
      </c>
      <c r="AQ94" s="10">
        <v>0</v>
      </c>
      <c r="AR94" s="10" t="s">
        <v>59</v>
      </c>
      <c r="AS94" s="10">
        <v>100</v>
      </c>
      <c r="AT94" s="10" t="s">
        <v>59</v>
      </c>
      <c r="AU94" s="10" t="s">
        <v>59</v>
      </c>
      <c r="AV94" s="10">
        <v>0</v>
      </c>
      <c r="AW94" s="10" t="s">
        <v>59</v>
      </c>
      <c r="AX94" s="10" t="s">
        <v>59</v>
      </c>
      <c r="AY94" s="10" t="s">
        <v>59</v>
      </c>
      <c r="AZ94" s="10">
        <v>0</v>
      </c>
      <c r="BA94" s="10" t="s">
        <v>59</v>
      </c>
      <c r="BB94" s="10" t="s">
        <v>59</v>
      </c>
      <c r="BC94" s="10" t="s">
        <v>59</v>
      </c>
      <c r="BD94" s="10" t="s">
        <v>59</v>
      </c>
      <c r="BE94" s="10" t="s">
        <v>59</v>
      </c>
      <c r="BF94" s="10" t="s">
        <v>59</v>
      </c>
      <c r="BG94" s="11" t="s">
        <v>59</v>
      </c>
      <c r="BH94" s="77"/>
      <c r="BI94" s="71"/>
      <c r="BJ94" s="71"/>
      <c r="BK94" s="71"/>
      <c r="BL94" s="71"/>
      <c r="BM94" s="71"/>
      <c r="BN94" s="72"/>
    </row>
    <row r="95" spans="1:66" x14ac:dyDescent="0.2">
      <c r="A95" s="8" t="s">
        <v>458</v>
      </c>
      <c r="B95" s="10" t="s">
        <v>59</v>
      </c>
      <c r="C95" s="10" t="s">
        <v>59</v>
      </c>
      <c r="D95" s="10" t="s">
        <v>59</v>
      </c>
      <c r="E95" s="10" t="s">
        <v>59</v>
      </c>
      <c r="F95" s="10">
        <v>100</v>
      </c>
      <c r="G95" s="10" t="s">
        <v>59</v>
      </c>
      <c r="H95" s="10" t="s">
        <v>59</v>
      </c>
      <c r="I95" s="10" t="s">
        <v>59</v>
      </c>
      <c r="J95" s="10" t="s">
        <v>59</v>
      </c>
      <c r="K95" s="10" t="s">
        <v>59</v>
      </c>
      <c r="L95" s="10">
        <v>33.333333333333329</v>
      </c>
      <c r="M95" s="10" t="s">
        <v>59</v>
      </c>
      <c r="N95" s="10" t="s">
        <v>59</v>
      </c>
      <c r="O95" s="10">
        <v>0</v>
      </c>
      <c r="P95" s="10" t="s">
        <v>59</v>
      </c>
      <c r="Q95" s="10">
        <v>66.666666666666657</v>
      </c>
      <c r="R95" s="10" t="s">
        <v>59</v>
      </c>
      <c r="S95" s="10" t="s">
        <v>59</v>
      </c>
      <c r="T95" s="10">
        <v>33.333333333333329</v>
      </c>
      <c r="U95" s="10">
        <v>33.333333333333329</v>
      </c>
      <c r="V95" s="10">
        <v>66.666666666666657</v>
      </c>
      <c r="W95" s="10">
        <v>33.333333333333329</v>
      </c>
      <c r="X95" s="10">
        <v>0</v>
      </c>
      <c r="Y95" s="10" t="s">
        <v>59</v>
      </c>
      <c r="Z95" s="10" t="s">
        <v>59</v>
      </c>
      <c r="AA95" s="10">
        <v>0</v>
      </c>
      <c r="AB95" s="10">
        <v>66.666666666666657</v>
      </c>
      <c r="AC95" s="10" t="s">
        <v>59</v>
      </c>
      <c r="AD95" s="10">
        <v>100</v>
      </c>
      <c r="AE95" s="10" t="s">
        <v>59</v>
      </c>
      <c r="AF95" s="10">
        <v>33.333333333333329</v>
      </c>
      <c r="AG95" s="10" t="s">
        <v>59</v>
      </c>
      <c r="AH95" s="10">
        <v>66.666666666666657</v>
      </c>
      <c r="AI95" s="10" t="s">
        <v>59</v>
      </c>
      <c r="AJ95" s="10">
        <v>33.333333333333329</v>
      </c>
      <c r="AK95" s="10">
        <v>0</v>
      </c>
      <c r="AL95" s="10">
        <v>33.333333333333329</v>
      </c>
      <c r="AM95" s="10">
        <v>100</v>
      </c>
      <c r="AN95" s="10" t="s">
        <v>59</v>
      </c>
      <c r="AO95" s="10">
        <v>0</v>
      </c>
      <c r="AP95" s="10" t="s">
        <v>59</v>
      </c>
      <c r="AQ95" s="10" t="s">
        <v>59</v>
      </c>
      <c r="AR95" s="10">
        <v>0</v>
      </c>
      <c r="AS95" s="10" t="s">
        <v>59</v>
      </c>
      <c r="AT95" s="10" t="s">
        <v>59</v>
      </c>
      <c r="AU95" s="10" t="s">
        <v>59</v>
      </c>
      <c r="AV95" s="10" t="s">
        <v>59</v>
      </c>
      <c r="AW95" s="10" t="s">
        <v>59</v>
      </c>
      <c r="AX95" s="10">
        <v>0</v>
      </c>
      <c r="AY95" s="10" t="s">
        <v>59</v>
      </c>
      <c r="AZ95" s="10" t="s">
        <v>59</v>
      </c>
      <c r="BA95" s="10" t="s">
        <v>59</v>
      </c>
      <c r="BB95" s="10" t="s">
        <v>59</v>
      </c>
      <c r="BC95" s="10" t="s">
        <v>59</v>
      </c>
      <c r="BD95" s="10">
        <v>0</v>
      </c>
      <c r="BE95" s="10">
        <v>0</v>
      </c>
      <c r="BF95" s="10">
        <v>66.666666666666657</v>
      </c>
      <c r="BG95" s="11" t="s">
        <v>59</v>
      </c>
      <c r="BH95" s="77"/>
      <c r="BI95" s="71"/>
      <c r="BJ95" s="71"/>
      <c r="BK95" s="71"/>
      <c r="BL95" s="71"/>
      <c r="BM95" s="71"/>
      <c r="BN95" s="72"/>
    </row>
    <row r="96" spans="1:66" x14ac:dyDescent="0.2">
      <c r="A96" s="8" t="s">
        <v>462</v>
      </c>
      <c r="B96" s="10">
        <v>66.666666666666657</v>
      </c>
      <c r="C96" s="10" t="s">
        <v>59</v>
      </c>
      <c r="D96" s="10" t="s">
        <v>59</v>
      </c>
      <c r="E96" s="10" t="s">
        <v>59</v>
      </c>
      <c r="F96" s="10">
        <v>100</v>
      </c>
      <c r="G96" s="10" t="s">
        <v>59</v>
      </c>
      <c r="H96" s="10" t="s">
        <v>59</v>
      </c>
      <c r="I96" s="10" t="s">
        <v>59</v>
      </c>
      <c r="J96" s="10" t="s">
        <v>59</v>
      </c>
      <c r="K96" s="10" t="s">
        <v>59</v>
      </c>
      <c r="L96" s="10">
        <v>33.333333333333329</v>
      </c>
      <c r="M96" s="10">
        <v>0</v>
      </c>
      <c r="N96" s="10" t="s">
        <v>59</v>
      </c>
      <c r="O96" s="10">
        <v>0</v>
      </c>
      <c r="P96" s="10" t="s">
        <v>59</v>
      </c>
      <c r="Q96" s="10" t="s">
        <v>59</v>
      </c>
      <c r="R96" s="10" t="s">
        <v>59</v>
      </c>
      <c r="S96" s="10" t="s">
        <v>59</v>
      </c>
      <c r="T96" s="10">
        <v>0</v>
      </c>
      <c r="U96" s="10">
        <v>33.333333333333329</v>
      </c>
      <c r="V96" s="10" t="s">
        <v>59</v>
      </c>
      <c r="W96" s="10" t="s">
        <v>59</v>
      </c>
      <c r="X96" s="10" t="s">
        <v>59</v>
      </c>
      <c r="Y96" s="10" t="s">
        <v>59</v>
      </c>
      <c r="Z96" s="10" t="s">
        <v>59</v>
      </c>
      <c r="AA96" s="10">
        <v>0</v>
      </c>
      <c r="AB96" s="10">
        <v>66.666666666666657</v>
      </c>
      <c r="AC96" s="10" t="s">
        <v>59</v>
      </c>
      <c r="AD96" s="10">
        <v>100</v>
      </c>
      <c r="AE96" s="10" t="s">
        <v>59</v>
      </c>
      <c r="AF96" s="10">
        <v>0</v>
      </c>
      <c r="AG96" s="10" t="s">
        <v>59</v>
      </c>
      <c r="AH96" s="10" t="s">
        <v>59</v>
      </c>
      <c r="AI96" s="10" t="s">
        <v>59</v>
      </c>
      <c r="AJ96" s="10" t="s">
        <v>59</v>
      </c>
      <c r="AK96" s="10">
        <v>0</v>
      </c>
      <c r="AL96" s="10">
        <v>33.333333333333329</v>
      </c>
      <c r="AM96" s="10" t="s">
        <v>59</v>
      </c>
      <c r="AN96" s="10" t="s">
        <v>59</v>
      </c>
      <c r="AO96" s="10">
        <v>0</v>
      </c>
      <c r="AP96" s="10" t="s">
        <v>59</v>
      </c>
      <c r="AQ96" s="10" t="s">
        <v>59</v>
      </c>
      <c r="AR96" s="10">
        <v>0</v>
      </c>
      <c r="AS96" s="10" t="s">
        <v>59</v>
      </c>
      <c r="AT96" s="10">
        <v>0</v>
      </c>
      <c r="AU96" s="10" t="s">
        <v>59</v>
      </c>
      <c r="AV96" s="10" t="s">
        <v>59</v>
      </c>
      <c r="AW96" s="10" t="s">
        <v>59</v>
      </c>
      <c r="AX96" s="10" t="s">
        <v>59</v>
      </c>
      <c r="AY96" s="10" t="s">
        <v>59</v>
      </c>
      <c r="AZ96" s="10" t="s">
        <v>59</v>
      </c>
      <c r="BA96" s="10" t="s">
        <v>59</v>
      </c>
      <c r="BB96" s="10" t="s">
        <v>59</v>
      </c>
      <c r="BC96" s="10" t="s">
        <v>59</v>
      </c>
      <c r="BD96" s="10">
        <v>0</v>
      </c>
      <c r="BE96" s="10">
        <v>33.333333333333329</v>
      </c>
      <c r="BF96" s="10">
        <v>0</v>
      </c>
      <c r="BG96" s="11" t="s">
        <v>59</v>
      </c>
      <c r="BH96" s="77"/>
      <c r="BI96" s="71"/>
      <c r="BJ96" s="71"/>
      <c r="BK96" s="71"/>
      <c r="BL96" s="71"/>
      <c r="BM96" s="71"/>
      <c r="BN96" s="72"/>
    </row>
    <row r="97" spans="1:66" x14ac:dyDescent="0.2">
      <c r="A97" s="8" t="s">
        <v>465</v>
      </c>
      <c r="B97" s="10">
        <v>66.666666666666657</v>
      </c>
      <c r="C97" s="10" t="s">
        <v>59</v>
      </c>
      <c r="D97" s="10" t="s">
        <v>59</v>
      </c>
      <c r="E97" s="10">
        <v>100</v>
      </c>
      <c r="F97" s="10" t="s">
        <v>59</v>
      </c>
      <c r="G97" s="10" t="s">
        <v>59</v>
      </c>
      <c r="H97" s="10" t="s">
        <v>59</v>
      </c>
      <c r="I97" s="10" t="s">
        <v>59</v>
      </c>
      <c r="J97" s="10" t="s">
        <v>59</v>
      </c>
      <c r="K97" s="10" t="s">
        <v>59</v>
      </c>
      <c r="L97" s="10">
        <v>33.333333333333329</v>
      </c>
      <c r="M97" s="10">
        <v>0</v>
      </c>
      <c r="N97" s="10" t="s">
        <v>59</v>
      </c>
      <c r="O97" s="10">
        <v>0</v>
      </c>
      <c r="P97" s="10" t="s">
        <v>59</v>
      </c>
      <c r="Q97" s="10">
        <v>66.666666666666657</v>
      </c>
      <c r="R97" s="10" t="s">
        <v>59</v>
      </c>
      <c r="S97" s="10" t="s">
        <v>59</v>
      </c>
      <c r="T97" s="10">
        <v>0</v>
      </c>
      <c r="U97" s="10">
        <v>33.333333333333329</v>
      </c>
      <c r="V97" s="10">
        <v>66.666666666666657</v>
      </c>
      <c r="W97" s="10">
        <v>33.333333333333329</v>
      </c>
      <c r="X97" s="10">
        <v>0</v>
      </c>
      <c r="Y97" s="10" t="s">
        <v>59</v>
      </c>
      <c r="Z97" s="10" t="s">
        <v>59</v>
      </c>
      <c r="AA97" s="10" t="s">
        <v>59</v>
      </c>
      <c r="AB97" s="10">
        <v>66.666666666666657</v>
      </c>
      <c r="AC97" s="10" t="s">
        <v>59</v>
      </c>
      <c r="AD97" s="10">
        <v>100</v>
      </c>
      <c r="AE97" s="10" t="s">
        <v>59</v>
      </c>
      <c r="AF97" s="10">
        <v>0</v>
      </c>
      <c r="AG97" s="10">
        <v>0</v>
      </c>
      <c r="AH97" s="10" t="s">
        <v>59</v>
      </c>
      <c r="AI97" s="10" t="s">
        <v>59</v>
      </c>
      <c r="AJ97" s="10">
        <v>33.333333333333329</v>
      </c>
      <c r="AK97" s="10">
        <v>0</v>
      </c>
      <c r="AL97" s="10">
        <v>0</v>
      </c>
      <c r="AM97" s="10" t="s">
        <v>59</v>
      </c>
      <c r="AN97" s="10" t="s">
        <v>59</v>
      </c>
      <c r="AO97" s="10">
        <v>100</v>
      </c>
      <c r="AP97" s="10" t="s">
        <v>59</v>
      </c>
      <c r="AQ97" s="10" t="s">
        <v>59</v>
      </c>
      <c r="AR97" s="10">
        <v>0</v>
      </c>
      <c r="AS97" s="10" t="s">
        <v>59</v>
      </c>
      <c r="AT97" s="10">
        <v>33.333333333333329</v>
      </c>
      <c r="AU97" s="10" t="s">
        <v>59</v>
      </c>
      <c r="AV97" s="10" t="s">
        <v>59</v>
      </c>
      <c r="AW97" s="10" t="s">
        <v>59</v>
      </c>
      <c r="AX97" s="10">
        <v>66.666666666666657</v>
      </c>
      <c r="AY97" s="10" t="s">
        <v>59</v>
      </c>
      <c r="AZ97" s="10" t="s">
        <v>59</v>
      </c>
      <c r="BA97" s="10">
        <v>100</v>
      </c>
      <c r="BB97" s="10" t="s">
        <v>59</v>
      </c>
      <c r="BC97" s="10" t="s">
        <v>59</v>
      </c>
      <c r="BD97" s="10">
        <v>0</v>
      </c>
      <c r="BE97" s="10">
        <v>0</v>
      </c>
      <c r="BF97" s="10">
        <v>66.666666666666657</v>
      </c>
      <c r="BG97" s="11" t="s">
        <v>59</v>
      </c>
      <c r="BH97" s="77"/>
      <c r="BI97" s="71"/>
      <c r="BJ97" s="71"/>
      <c r="BK97" s="71"/>
      <c r="BL97" s="71"/>
      <c r="BM97" s="71"/>
      <c r="BN97" s="72"/>
    </row>
    <row r="98" spans="1:66" x14ac:dyDescent="0.2">
      <c r="A98" s="8" t="s">
        <v>468</v>
      </c>
      <c r="B98" s="10">
        <v>66.666666666666657</v>
      </c>
      <c r="C98" s="10" t="s">
        <v>59</v>
      </c>
      <c r="D98" s="10" t="s">
        <v>59</v>
      </c>
      <c r="E98" s="10" t="s">
        <v>59</v>
      </c>
      <c r="F98" s="10">
        <v>100</v>
      </c>
      <c r="G98" s="10" t="s">
        <v>59</v>
      </c>
      <c r="H98" s="10" t="s">
        <v>59</v>
      </c>
      <c r="I98" s="10" t="s">
        <v>59</v>
      </c>
      <c r="J98" s="10" t="s">
        <v>59</v>
      </c>
      <c r="K98" s="10" t="s">
        <v>59</v>
      </c>
      <c r="L98" s="10">
        <v>33.333333333333329</v>
      </c>
      <c r="M98" s="10">
        <v>0</v>
      </c>
      <c r="N98" s="10" t="s">
        <v>59</v>
      </c>
      <c r="O98" s="10">
        <v>0</v>
      </c>
      <c r="P98" s="10" t="s">
        <v>59</v>
      </c>
      <c r="Q98" s="10" t="s">
        <v>59</v>
      </c>
      <c r="R98" s="10" t="s">
        <v>59</v>
      </c>
      <c r="S98" s="10" t="s">
        <v>59</v>
      </c>
      <c r="T98" s="10">
        <v>0</v>
      </c>
      <c r="U98" s="10">
        <v>33.333333333333329</v>
      </c>
      <c r="V98" s="10">
        <v>66.666666666666657</v>
      </c>
      <c r="W98" s="10">
        <v>33.333333333333329</v>
      </c>
      <c r="X98" s="10">
        <v>0</v>
      </c>
      <c r="Y98" s="10" t="s">
        <v>59</v>
      </c>
      <c r="Z98" s="10" t="s">
        <v>59</v>
      </c>
      <c r="AA98" s="10" t="s">
        <v>59</v>
      </c>
      <c r="AB98" s="10">
        <v>66.666666666666657</v>
      </c>
      <c r="AC98" s="10" t="s">
        <v>59</v>
      </c>
      <c r="AD98" s="10">
        <v>100</v>
      </c>
      <c r="AE98" s="10" t="s">
        <v>59</v>
      </c>
      <c r="AF98" s="10">
        <v>0</v>
      </c>
      <c r="AG98" s="10" t="s">
        <v>59</v>
      </c>
      <c r="AH98" s="10">
        <v>0</v>
      </c>
      <c r="AI98" s="10" t="s">
        <v>59</v>
      </c>
      <c r="AJ98" s="10">
        <v>33.333333333333329</v>
      </c>
      <c r="AK98" s="10">
        <v>0</v>
      </c>
      <c r="AL98" s="10">
        <v>0</v>
      </c>
      <c r="AM98" s="10">
        <v>100</v>
      </c>
      <c r="AN98" s="10" t="s">
        <v>59</v>
      </c>
      <c r="AO98" s="10">
        <v>0</v>
      </c>
      <c r="AP98" s="10" t="s">
        <v>59</v>
      </c>
      <c r="AQ98" s="10" t="s">
        <v>59</v>
      </c>
      <c r="AR98" s="10">
        <v>0</v>
      </c>
      <c r="AS98" s="10" t="s">
        <v>59</v>
      </c>
      <c r="AT98" s="10">
        <v>33.333333333333329</v>
      </c>
      <c r="AU98" s="10" t="s">
        <v>59</v>
      </c>
      <c r="AV98" s="10" t="s">
        <v>59</v>
      </c>
      <c r="AW98" s="10" t="s">
        <v>59</v>
      </c>
      <c r="AX98" s="10">
        <v>0</v>
      </c>
      <c r="AY98" s="10" t="s">
        <v>59</v>
      </c>
      <c r="AZ98" s="10" t="s">
        <v>59</v>
      </c>
      <c r="BA98" s="10" t="s">
        <v>59</v>
      </c>
      <c r="BB98" s="10" t="s">
        <v>59</v>
      </c>
      <c r="BC98" s="10" t="s">
        <v>59</v>
      </c>
      <c r="BD98" s="10">
        <v>0</v>
      </c>
      <c r="BE98" s="10">
        <v>0</v>
      </c>
      <c r="BF98" s="10">
        <v>100</v>
      </c>
      <c r="BG98" s="11" t="s">
        <v>59</v>
      </c>
      <c r="BH98" s="77"/>
      <c r="BI98" s="71"/>
      <c r="BJ98" s="71"/>
      <c r="BK98" s="71"/>
      <c r="BL98" s="71"/>
      <c r="BM98" s="71"/>
      <c r="BN98" s="72"/>
    </row>
    <row r="99" spans="1:66" x14ac:dyDescent="0.2">
      <c r="A99" s="8" t="s">
        <v>471</v>
      </c>
      <c r="B99" s="10" t="s">
        <v>59</v>
      </c>
      <c r="C99" s="10" t="s">
        <v>59</v>
      </c>
      <c r="D99" s="10" t="s">
        <v>59</v>
      </c>
      <c r="E99" s="10" t="s">
        <v>59</v>
      </c>
      <c r="F99" s="10">
        <v>100</v>
      </c>
      <c r="G99" s="10" t="s">
        <v>59</v>
      </c>
      <c r="H99" s="10" t="s">
        <v>59</v>
      </c>
      <c r="I99" s="10" t="s">
        <v>59</v>
      </c>
      <c r="J99" s="10" t="s">
        <v>59</v>
      </c>
      <c r="K99" s="10" t="s">
        <v>59</v>
      </c>
      <c r="L99" s="10">
        <v>33.333333333333329</v>
      </c>
      <c r="M99" s="10" t="s">
        <v>59</v>
      </c>
      <c r="N99" s="10" t="s">
        <v>59</v>
      </c>
      <c r="O99" s="10">
        <v>0</v>
      </c>
      <c r="P99" s="10">
        <v>33.333333333333329</v>
      </c>
      <c r="Q99" s="10">
        <v>66.666666666666657</v>
      </c>
      <c r="R99" s="10" t="s">
        <v>59</v>
      </c>
      <c r="S99" s="10" t="s">
        <v>59</v>
      </c>
      <c r="T99" s="10" t="s">
        <v>59</v>
      </c>
      <c r="U99" s="10">
        <v>33.333333333333329</v>
      </c>
      <c r="V99" s="10" t="s">
        <v>59</v>
      </c>
      <c r="W99" s="10">
        <v>33.333333333333329</v>
      </c>
      <c r="X99" s="10">
        <v>100</v>
      </c>
      <c r="Y99" s="10" t="s">
        <v>59</v>
      </c>
      <c r="Z99" s="10" t="s">
        <v>59</v>
      </c>
      <c r="AA99" s="10" t="s">
        <v>59</v>
      </c>
      <c r="AB99" s="10" t="s">
        <v>59</v>
      </c>
      <c r="AC99" s="10" t="s">
        <v>59</v>
      </c>
      <c r="AD99" s="10">
        <v>100</v>
      </c>
      <c r="AE99" s="10" t="s">
        <v>59</v>
      </c>
      <c r="AF99" s="10" t="s">
        <v>59</v>
      </c>
      <c r="AG99" s="10" t="s">
        <v>59</v>
      </c>
      <c r="AH99" s="10" t="s">
        <v>59</v>
      </c>
      <c r="AI99" s="10" t="s">
        <v>59</v>
      </c>
      <c r="AJ99" s="10" t="s">
        <v>59</v>
      </c>
      <c r="AK99" s="10" t="s">
        <v>59</v>
      </c>
      <c r="AL99" s="10">
        <v>33.333333333333329</v>
      </c>
      <c r="AM99" s="10">
        <v>100</v>
      </c>
      <c r="AN99" s="10" t="s">
        <v>59</v>
      </c>
      <c r="AO99" s="10">
        <v>100</v>
      </c>
      <c r="AP99" s="10" t="s">
        <v>59</v>
      </c>
      <c r="AQ99" s="10" t="s">
        <v>59</v>
      </c>
      <c r="AR99" s="10" t="s">
        <v>59</v>
      </c>
      <c r="AS99" s="10" t="s">
        <v>59</v>
      </c>
      <c r="AT99" s="10" t="s">
        <v>59</v>
      </c>
      <c r="AU99" s="10" t="s">
        <v>59</v>
      </c>
      <c r="AV99" s="10" t="s">
        <v>59</v>
      </c>
      <c r="AW99" s="10">
        <v>33.333333333333329</v>
      </c>
      <c r="AX99" s="10" t="s">
        <v>59</v>
      </c>
      <c r="AY99" s="10" t="s">
        <v>59</v>
      </c>
      <c r="AZ99" s="10" t="s">
        <v>59</v>
      </c>
      <c r="BA99" s="10" t="s">
        <v>59</v>
      </c>
      <c r="BB99" s="10" t="s">
        <v>59</v>
      </c>
      <c r="BC99" s="10" t="s">
        <v>59</v>
      </c>
      <c r="BD99" s="10" t="s">
        <v>59</v>
      </c>
      <c r="BE99" s="10" t="s">
        <v>59</v>
      </c>
      <c r="BF99" s="10">
        <v>66.666666666666657</v>
      </c>
      <c r="BG99" s="11" t="s">
        <v>59</v>
      </c>
      <c r="BH99" s="77"/>
      <c r="BI99" s="71"/>
      <c r="BJ99" s="71"/>
      <c r="BK99" s="71"/>
      <c r="BL99" s="71"/>
      <c r="BM99" s="71"/>
      <c r="BN99" s="72"/>
    </row>
    <row r="100" spans="1:66" x14ac:dyDescent="0.2">
      <c r="A100" s="8" t="s">
        <v>474</v>
      </c>
      <c r="B100" s="10" t="s">
        <v>59</v>
      </c>
      <c r="C100" s="10" t="s">
        <v>59</v>
      </c>
      <c r="D100" s="10">
        <v>66.666666666666657</v>
      </c>
      <c r="E100" s="10" t="s">
        <v>59</v>
      </c>
      <c r="F100" s="10" t="s">
        <v>59</v>
      </c>
      <c r="G100" s="10">
        <v>0</v>
      </c>
      <c r="H100" s="10" t="s">
        <v>59</v>
      </c>
      <c r="I100" s="10" t="s">
        <v>59</v>
      </c>
      <c r="J100" s="10">
        <v>0</v>
      </c>
      <c r="K100" s="10">
        <v>0</v>
      </c>
      <c r="L100" s="10" t="s">
        <v>59</v>
      </c>
      <c r="M100" s="10" t="s">
        <v>59</v>
      </c>
      <c r="N100" s="10">
        <v>100</v>
      </c>
      <c r="O100" s="10" t="s">
        <v>59</v>
      </c>
      <c r="P100" s="10">
        <v>0</v>
      </c>
      <c r="Q100" s="10">
        <v>0</v>
      </c>
      <c r="R100" s="10">
        <v>0</v>
      </c>
      <c r="S100" s="10" t="s">
        <v>59</v>
      </c>
      <c r="T100" s="10" t="s">
        <v>59</v>
      </c>
      <c r="U100" s="10" t="s">
        <v>59</v>
      </c>
      <c r="V100" s="10" t="s">
        <v>59</v>
      </c>
      <c r="W100" s="10" t="s">
        <v>59</v>
      </c>
      <c r="X100" s="10">
        <v>0</v>
      </c>
      <c r="Y100" s="10">
        <v>0</v>
      </c>
      <c r="Z100" s="10" t="s">
        <v>59</v>
      </c>
      <c r="AA100" s="10" t="s">
        <v>59</v>
      </c>
      <c r="AB100" s="10">
        <v>0</v>
      </c>
      <c r="AC100" s="10" t="s">
        <v>59</v>
      </c>
      <c r="AD100" s="10" t="s">
        <v>59</v>
      </c>
      <c r="AE100" s="10" t="s">
        <v>59</v>
      </c>
      <c r="AF100" s="10" t="s">
        <v>59</v>
      </c>
      <c r="AG100" s="10" t="s">
        <v>59</v>
      </c>
      <c r="AH100" s="10">
        <v>0</v>
      </c>
      <c r="AI100" s="10" t="s">
        <v>59</v>
      </c>
      <c r="AJ100" s="10">
        <v>0</v>
      </c>
      <c r="AK100" s="10" t="s">
        <v>59</v>
      </c>
      <c r="AL100" s="10">
        <v>0</v>
      </c>
      <c r="AM100" s="10">
        <v>100</v>
      </c>
      <c r="AN100" s="10">
        <v>0</v>
      </c>
      <c r="AO100" s="10">
        <v>0</v>
      </c>
      <c r="AP100" s="10" t="s">
        <v>59</v>
      </c>
      <c r="AQ100" s="10" t="s">
        <v>59</v>
      </c>
      <c r="AR100" s="10">
        <v>0</v>
      </c>
      <c r="AS100" s="10">
        <v>0</v>
      </c>
      <c r="AT100" s="10" t="s">
        <v>59</v>
      </c>
      <c r="AU100" s="10" t="s">
        <v>59</v>
      </c>
      <c r="AV100" s="10" t="s">
        <v>59</v>
      </c>
      <c r="AW100" s="10" t="s">
        <v>59</v>
      </c>
      <c r="AX100" s="10">
        <v>0</v>
      </c>
      <c r="AY100" s="10" t="s">
        <v>59</v>
      </c>
      <c r="AZ100" s="10">
        <v>0</v>
      </c>
      <c r="BA100" s="10" t="s">
        <v>59</v>
      </c>
      <c r="BB100" s="10" t="s">
        <v>59</v>
      </c>
      <c r="BC100" s="10" t="s">
        <v>59</v>
      </c>
      <c r="BD100" s="10" t="s">
        <v>59</v>
      </c>
      <c r="BE100" s="10">
        <v>0</v>
      </c>
      <c r="BF100" s="10" t="s">
        <v>59</v>
      </c>
      <c r="BG100" s="11">
        <v>0</v>
      </c>
      <c r="BH100" s="77"/>
      <c r="BI100" s="71"/>
      <c r="BJ100" s="71"/>
      <c r="BK100" s="71"/>
      <c r="BL100" s="71"/>
      <c r="BM100" s="71"/>
      <c r="BN100" s="72"/>
    </row>
    <row r="101" spans="1:66" x14ac:dyDescent="0.2">
      <c r="A101" s="8" t="s">
        <v>478</v>
      </c>
      <c r="B101" s="10" t="s">
        <v>59</v>
      </c>
      <c r="C101" s="10" t="s">
        <v>59</v>
      </c>
      <c r="D101" s="10">
        <v>66.666666666666657</v>
      </c>
      <c r="E101" s="10" t="s">
        <v>59</v>
      </c>
      <c r="F101" s="10" t="s">
        <v>59</v>
      </c>
      <c r="G101" s="10">
        <v>0</v>
      </c>
      <c r="H101" s="10">
        <v>0</v>
      </c>
      <c r="I101" s="10" t="s">
        <v>59</v>
      </c>
      <c r="J101" s="10">
        <v>100</v>
      </c>
      <c r="K101" s="10">
        <v>0</v>
      </c>
      <c r="L101" s="10" t="s">
        <v>59</v>
      </c>
      <c r="M101" s="10">
        <v>0</v>
      </c>
      <c r="N101" s="10">
        <v>0</v>
      </c>
      <c r="O101" s="10" t="s">
        <v>59</v>
      </c>
      <c r="P101" s="10" t="s">
        <v>59</v>
      </c>
      <c r="Q101" s="10">
        <v>0</v>
      </c>
      <c r="R101" s="10" t="s">
        <v>59</v>
      </c>
      <c r="S101" s="10" t="s">
        <v>59</v>
      </c>
      <c r="T101" s="10" t="s">
        <v>59</v>
      </c>
      <c r="U101" s="10" t="s">
        <v>59</v>
      </c>
      <c r="V101" s="10" t="s">
        <v>59</v>
      </c>
      <c r="W101" s="10" t="s">
        <v>59</v>
      </c>
      <c r="X101" s="10" t="s">
        <v>59</v>
      </c>
      <c r="Y101" s="10">
        <v>0</v>
      </c>
      <c r="Z101" s="10" t="s">
        <v>59</v>
      </c>
      <c r="AA101" s="10" t="s">
        <v>59</v>
      </c>
      <c r="AB101" s="10">
        <v>0</v>
      </c>
      <c r="AC101" s="10" t="s">
        <v>59</v>
      </c>
      <c r="AD101" s="10">
        <v>100</v>
      </c>
      <c r="AE101" s="10" t="s">
        <v>59</v>
      </c>
      <c r="AF101" s="10" t="s">
        <v>59</v>
      </c>
      <c r="AG101" s="10" t="s">
        <v>59</v>
      </c>
      <c r="AH101" s="10" t="s">
        <v>59</v>
      </c>
      <c r="AI101" s="10" t="s">
        <v>59</v>
      </c>
      <c r="AJ101" s="10">
        <v>0</v>
      </c>
      <c r="AK101" s="10" t="s">
        <v>59</v>
      </c>
      <c r="AL101" s="10">
        <v>0</v>
      </c>
      <c r="AM101" s="10" t="s">
        <v>59</v>
      </c>
      <c r="AN101" s="10" t="s">
        <v>59</v>
      </c>
      <c r="AO101" s="10">
        <v>0</v>
      </c>
      <c r="AP101" s="10" t="s">
        <v>59</v>
      </c>
      <c r="AQ101" s="10" t="s">
        <v>59</v>
      </c>
      <c r="AR101" s="10">
        <v>0</v>
      </c>
      <c r="AS101" s="10">
        <v>0</v>
      </c>
      <c r="AT101" s="10" t="s">
        <v>59</v>
      </c>
      <c r="AU101" s="10" t="s">
        <v>59</v>
      </c>
      <c r="AV101" s="10" t="s">
        <v>59</v>
      </c>
      <c r="AW101" s="10" t="s">
        <v>59</v>
      </c>
      <c r="AX101" s="10" t="s">
        <v>59</v>
      </c>
      <c r="AY101" s="10" t="s">
        <v>59</v>
      </c>
      <c r="AZ101" s="10">
        <v>0</v>
      </c>
      <c r="BA101" s="10" t="s">
        <v>59</v>
      </c>
      <c r="BB101" s="10">
        <v>100</v>
      </c>
      <c r="BC101" s="10" t="s">
        <v>59</v>
      </c>
      <c r="BD101" s="10" t="s">
        <v>59</v>
      </c>
      <c r="BE101" s="10">
        <v>0</v>
      </c>
      <c r="BF101" s="10" t="s">
        <v>59</v>
      </c>
      <c r="BG101" s="11">
        <v>0</v>
      </c>
      <c r="BH101" s="77"/>
      <c r="BI101" s="71"/>
      <c r="BJ101" s="71"/>
      <c r="BK101" s="71"/>
      <c r="BL101" s="71"/>
      <c r="BM101" s="71"/>
      <c r="BN101" s="72"/>
    </row>
    <row r="102" spans="1:66" x14ac:dyDescent="0.2">
      <c r="A102" s="8" t="s">
        <v>481</v>
      </c>
      <c r="B102" s="10" t="s">
        <v>59</v>
      </c>
      <c r="C102" s="10" t="s">
        <v>59</v>
      </c>
      <c r="D102" s="10">
        <v>66.666666666666657</v>
      </c>
      <c r="E102" s="10" t="s">
        <v>59</v>
      </c>
      <c r="F102" s="10" t="s">
        <v>59</v>
      </c>
      <c r="G102" s="10" t="s">
        <v>59</v>
      </c>
      <c r="H102" s="10" t="s">
        <v>59</v>
      </c>
      <c r="I102" s="10" t="s">
        <v>59</v>
      </c>
      <c r="J102" s="10" t="s">
        <v>59</v>
      </c>
      <c r="K102" s="10">
        <v>0</v>
      </c>
      <c r="L102" s="10" t="s">
        <v>59</v>
      </c>
      <c r="M102" s="10">
        <v>0</v>
      </c>
      <c r="N102" s="10">
        <v>0</v>
      </c>
      <c r="O102" s="10" t="s">
        <v>59</v>
      </c>
      <c r="P102" s="10">
        <v>0</v>
      </c>
      <c r="Q102" s="10">
        <v>0</v>
      </c>
      <c r="R102" s="10" t="s">
        <v>59</v>
      </c>
      <c r="S102" s="10" t="s">
        <v>59</v>
      </c>
      <c r="T102" s="10" t="s">
        <v>59</v>
      </c>
      <c r="U102" s="10" t="s">
        <v>59</v>
      </c>
      <c r="V102" s="10" t="s">
        <v>59</v>
      </c>
      <c r="W102" s="10" t="s">
        <v>59</v>
      </c>
      <c r="X102" s="10">
        <v>0</v>
      </c>
      <c r="Y102" s="10" t="s">
        <v>59</v>
      </c>
      <c r="Z102" s="10" t="s">
        <v>59</v>
      </c>
      <c r="AA102" s="10" t="s">
        <v>59</v>
      </c>
      <c r="AB102" s="10">
        <v>0</v>
      </c>
      <c r="AC102" s="10" t="s">
        <v>59</v>
      </c>
      <c r="AD102" s="10" t="s">
        <v>59</v>
      </c>
      <c r="AE102" s="10" t="s">
        <v>59</v>
      </c>
      <c r="AF102" s="10" t="s">
        <v>59</v>
      </c>
      <c r="AG102" s="10">
        <v>0</v>
      </c>
      <c r="AH102" s="10">
        <v>66.666666666666657</v>
      </c>
      <c r="AI102" s="10" t="s">
        <v>59</v>
      </c>
      <c r="AJ102" s="10">
        <v>0</v>
      </c>
      <c r="AK102" s="10" t="s">
        <v>59</v>
      </c>
      <c r="AL102" s="10">
        <v>0</v>
      </c>
      <c r="AM102" s="10" t="s">
        <v>59</v>
      </c>
      <c r="AN102" s="10">
        <v>0</v>
      </c>
      <c r="AO102" s="10">
        <v>0</v>
      </c>
      <c r="AP102" s="10">
        <v>100</v>
      </c>
      <c r="AQ102" s="10" t="s">
        <v>59</v>
      </c>
      <c r="AR102" s="10">
        <v>100</v>
      </c>
      <c r="AS102" s="10">
        <v>0</v>
      </c>
      <c r="AT102" s="10" t="s">
        <v>59</v>
      </c>
      <c r="AU102" s="10" t="s">
        <v>59</v>
      </c>
      <c r="AV102" s="10" t="s">
        <v>59</v>
      </c>
      <c r="AW102" s="10" t="s">
        <v>59</v>
      </c>
      <c r="AX102" s="10">
        <v>100</v>
      </c>
      <c r="AY102" s="10" t="s">
        <v>59</v>
      </c>
      <c r="AZ102" s="10">
        <v>0</v>
      </c>
      <c r="BA102" s="10" t="s">
        <v>59</v>
      </c>
      <c r="BB102" s="10" t="s">
        <v>59</v>
      </c>
      <c r="BC102" s="10" t="s">
        <v>59</v>
      </c>
      <c r="BD102" s="10" t="s">
        <v>59</v>
      </c>
      <c r="BE102" s="10">
        <v>0</v>
      </c>
      <c r="BF102" s="10" t="s">
        <v>59</v>
      </c>
      <c r="BG102" s="11">
        <v>0</v>
      </c>
      <c r="BH102" s="77"/>
      <c r="BI102" s="71"/>
      <c r="BJ102" s="71"/>
      <c r="BK102" s="71"/>
      <c r="BL102" s="71"/>
      <c r="BM102" s="71"/>
      <c r="BN102" s="72"/>
    </row>
    <row r="103" spans="1:66" x14ac:dyDescent="0.2">
      <c r="A103" s="8" t="s">
        <v>484</v>
      </c>
      <c r="B103" s="10" t="s">
        <v>59</v>
      </c>
      <c r="C103" s="10" t="s">
        <v>59</v>
      </c>
      <c r="D103" s="10">
        <v>66.666666666666657</v>
      </c>
      <c r="E103" s="10" t="s">
        <v>59</v>
      </c>
      <c r="F103" s="10" t="s">
        <v>59</v>
      </c>
      <c r="G103" s="10">
        <v>0</v>
      </c>
      <c r="H103" s="10" t="s">
        <v>59</v>
      </c>
      <c r="I103" s="10" t="s">
        <v>59</v>
      </c>
      <c r="J103" s="10">
        <v>100</v>
      </c>
      <c r="K103" s="10">
        <v>0</v>
      </c>
      <c r="L103" s="10" t="s">
        <v>59</v>
      </c>
      <c r="M103" s="10">
        <v>0</v>
      </c>
      <c r="N103" s="10">
        <v>0</v>
      </c>
      <c r="O103" s="10" t="s">
        <v>59</v>
      </c>
      <c r="P103" s="10">
        <v>0</v>
      </c>
      <c r="Q103" s="10">
        <v>0</v>
      </c>
      <c r="R103" s="10">
        <v>0</v>
      </c>
      <c r="S103" s="10" t="s">
        <v>59</v>
      </c>
      <c r="T103" s="10" t="s">
        <v>59</v>
      </c>
      <c r="U103" s="10" t="s">
        <v>59</v>
      </c>
      <c r="V103" s="10" t="s">
        <v>59</v>
      </c>
      <c r="W103" s="10" t="s">
        <v>59</v>
      </c>
      <c r="X103" s="10">
        <v>0</v>
      </c>
      <c r="Y103" s="10" t="s">
        <v>59</v>
      </c>
      <c r="Z103" s="10" t="s">
        <v>59</v>
      </c>
      <c r="AA103" s="10" t="s">
        <v>59</v>
      </c>
      <c r="AB103" s="10">
        <v>0</v>
      </c>
      <c r="AC103" s="10" t="s">
        <v>59</v>
      </c>
      <c r="AD103" s="10" t="s">
        <v>59</v>
      </c>
      <c r="AE103" s="10" t="s">
        <v>59</v>
      </c>
      <c r="AF103" s="10" t="s">
        <v>59</v>
      </c>
      <c r="AG103" s="10" t="s">
        <v>59</v>
      </c>
      <c r="AH103" s="10">
        <v>0</v>
      </c>
      <c r="AI103" s="10" t="s">
        <v>59</v>
      </c>
      <c r="AJ103" s="10">
        <v>0</v>
      </c>
      <c r="AK103" s="10" t="s">
        <v>59</v>
      </c>
      <c r="AL103" s="10">
        <v>0</v>
      </c>
      <c r="AM103" s="10">
        <v>100</v>
      </c>
      <c r="AN103" s="10">
        <v>0</v>
      </c>
      <c r="AO103" s="10">
        <v>0</v>
      </c>
      <c r="AP103" s="10">
        <v>100</v>
      </c>
      <c r="AQ103" s="10" t="s">
        <v>59</v>
      </c>
      <c r="AR103" s="10" t="s">
        <v>59</v>
      </c>
      <c r="AS103" s="10">
        <v>0</v>
      </c>
      <c r="AT103" s="10" t="s">
        <v>59</v>
      </c>
      <c r="AU103" s="10" t="s">
        <v>59</v>
      </c>
      <c r="AV103" s="10" t="s">
        <v>59</v>
      </c>
      <c r="AW103" s="10" t="s">
        <v>59</v>
      </c>
      <c r="AX103" s="10">
        <v>0</v>
      </c>
      <c r="AY103" s="10" t="s">
        <v>59</v>
      </c>
      <c r="AZ103" s="10">
        <v>0</v>
      </c>
      <c r="BA103" s="10" t="s">
        <v>59</v>
      </c>
      <c r="BB103" s="10">
        <v>100</v>
      </c>
      <c r="BC103" s="10" t="s">
        <v>59</v>
      </c>
      <c r="BD103" s="10" t="s">
        <v>59</v>
      </c>
      <c r="BE103" s="10">
        <v>0</v>
      </c>
      <c r="BF103" s="10" t="s">
        <v>59</v>
      </c>
      <c r="BG103" s="11">
        <v>0</v>
      </c>
      <c r="BH103" s="77"/>
      <c r="BI103" s="71"/>
      <c r="BJ103" s="71"/>
      <c r="BK103" s="71"/>
      <c r="BL103" s="71"/>
      <c r="BM103" s="71"/>
      <c r="BN103" s="72"/>
    </row>
    <row r="104" spans="1:66" x14ac:dyDescent="0.2">
      <c r="A104" s="8" t="s">
        <v>487</v>
      </c>
      <c r="B104" s="10" t="s">
        <v>59</v>
      </c>
      <c r="C104" s="10" t="s">
        <v>59</v>
      </c>
      <c r="D104" s="10" t="s">
        <v>59</v>
      </c>
      <c r="E104" s="10" t="s">
        <v>59</v>
      </c>
      <c r="F104" s="10" t="s">
        <v>59</v>
      </c>
      <c r="G104" s="10" t="s">
        <v>59</v>
      </c>
      <c r="H104" s="10" t="s">
        <v>59</v>
      </c>
      <c r="I104" s="10" t="s">
        <v>59</v>
      </c>
      <c r="J104" s="10" t="s">
        <v>59</v>
      </c>
      <c r="K104" s="10" t="s">
        <v>59</v>
      </c>
      <c r="L104" s="10" t="s">
        <v>59</v>
      </c>
      <c r="M104" s="10" t="s">
        <v>59</v>
      </c>
      <c r="N104" s="10" t="s">
        <v>59</v>
      </c>
      <c r="O104" s="10" t="s">
        <v>59</v>
      </c>
      <c r="P104" s="10">
        <v>100</v>
      </c>
      <c r="Q104" s="10" t="s">
        <v>59</v>
      </c>
      <c r="R104" s="10">
        <v>0</v>
      </c>
      <c r="S104" s="10" t="s">
        <v>59</v>
      </c>
      <c r="T104" s="10" t="s">
        <v>59</v>
      </c>
      <c r="U104" s="10" t="s">
        <v>59</v>
      </c>
      <c r="V104" s="10" t="s">
        <v>59</v>
      </c>
      <c r="W104" s="10" t="s">
        <v>59</v>
      </c>
      <c r="X104" s="10">
        <v>0</v>
      </c>
      <c r="Y104" s="10">
        <v>66.666666666666657</v>
      </c>
      <c r="Z104" s="10" t="s">
        <v>59</v>
      </c>
      <c r="AA104" s="10" t="s">
        <v>59</v>
      </c>
      <c r="AB104" s="10" t="s">
        <v>59</v>
      </c>
      <c r="AC104" s="10">
        <v>0</v>
      </c>
      <c r="AD104" s="10" t="s">
        <v>59</v>
      </c>
      <c r="AE104" s="10" t="s">
        <v>59</v>
      </c>
      <c r="AF104" s="10" t="s">
        <v>59</v>
      </c>
      <c r="AG104" s="10" t="s">
        <v>59</v>
      </c>
      <c r="AH104" s="10">
        <v>0</v>
      </c>
      <c r="AI104" s="10" t="s">
        <v>59</v>
      </c>
      <c r="AJ104" s="10" t="s">
        <v>59</v>
      </c>
      <c r="AK104" s="10" t="s">
        <v>59</v>
      </c>
      <c r="AL104" s="10">
        <v>0</v>
      </c>
      <c r="AM104" s="10">
        <v>100</v>
      </c>
      <c r="AN104" s="10">
        <v>0</v>
      </c>
      <c r="AO104" s="10" t="s">
        <v>59</v>
      </c>
      <c r="AP104" s="10" t="s">
        <v>59</v>
      </c>
      <c r="AQ104" s="10" t="s">
        <v>59</v>
      </c>
      <c r="AR104" s="10" t="s">
        <v>59</v>
      </c>
      <c r="AS104" s="10">
        <v>0</v>
      </c>
      <c r="AT104" s="10" t="s">
        <v>59</v>
      </c>
      <c r="AU104" s="10" t="s">
        <v>59</v>
      </c>
      <c r="AV104" s="10" t="s">
        <v>59</v>
      </c>
      <c r="AW104" s="10" t="s">
        <v>59</v>
      </c>
      <c r="AX104" s="10">
        <v>100</v>
      </c>
      <c r="AY104" s="10" t="s">
        <v>59</v>
      </c>
      <c r="AZ104" s="10">
        <v>0</v>
      </c>
      <c r="BA104" s="10" t="s">
        <v>59</v>
      </c>
      <c r="BB104" s="10" t="s">
        <v>59</v>
      </c>
      <c r="BC104" s="10" t="s">
        <v>59</v>
      </c>
      <c r="BD104" s="10" t="s">
        <v>59</v>
      </c>
      <c r="BE104" s="10" t="s">
        <v>59</v>
      </c>
      <c r="BF104" s="10" t="s">
        <v>59</v>
      </c>
      <c r="BG104" s="11" t="s">
        <v>59</v>
      </c>
      <c r="BH104" s="77"/>
      <c r="BI104" s="71"/>
      <c r="BJ104" s="71"/>
      <c r="BK104" s="71"/>
      <c r="BL104" s="71"/>
      <c r="BM104" s="71"/>
      <c r="BN104" s="72"/>
    </row>
    <row r="105" spans="1:66" x14ac:dyDescent="0.2">
      <c r="A105" s="8" t="s">
        <v>490</v>
      </c>
      <c r="B105" s="10">
        <v>0</v>
      </c>
      <c r="C105" s="10" t="s">
        <v>59</v>
      </c>
      <c r="D105" s="10">
        <v>0</v>
      </c>
      <c r="E105" s="10" t="s">
        <v>59</v>
      </c>
      <c r="F105" s="10" t="s">
        <v>59</v>
      </c>
      <c r="G105" s="10">
        <v>0</v>
      </c>
      <c r="H105" s="10">
        <v>0</v>
      </c>
      <c r="I105" s="10">
        <v>0</v>
      </c>
      <c r="J105" s="10">
        <v>0</v>
      </c>
      <c r="K105" s="10" t="s">
        <v>59</v>
      </c>
      <c r="L105" s="10">
        <v>0</v>
      </c>
      <c r="M105" s="10" t="s">
        <v>59</v>
      </c>
      <c r="N105" s="10">
        <v>0</v>
      </c>
      <c r="O105" s="10">
        <v>0</v>
      </c>
      <c r="P105" s="10" t="s">
        <v>59</v>
      </c>
      <c r="Q105" s="10">
        <v>0</v>
      </c>
      <c r="R105" s="10">
        <v>0</v>
      </c>
      <c r="S105" s="10">
        <v>0</v>
      </c>
      <c r="T105" s="10">
        <v>0</v>
      </c>
      <c r="U105" s="10">
        <v>0</v>
      </c>
      <c r="V105" s="10">
        <v>0</v>
      </c>
      <c r="W105" s="10">
        <v>0</v>
      </c>
      <c r="X105" s="10" t="s">
        <v>59</v>
      </c>
      <c r="Y105" s="10" t="s">
        <v>59</v>
      </c>
      <c r="Z105" s="10">
        <v>0</v>
      </c>
      <c r="AA105" s="10">
        <v>0</v>
      </c>
      <c r="AB105" s="10" t="s">
        <v>59</v>
      </c>
      <c r="AC105" s="10">
        <v>0</v>
      </c>
      <c r="AD105" s="10">
        <v>0</v>
      </c>
      <c r="AE105" s="10">
        <v>0</v>
      </c>
      <c r="AF105" s="10">
        <v>0</v>
      </c>
      <c r="AG105" s="10" t="s">
        <v>59</v>
      </c>
      <c r="AH105" s="10" t="s">
        <v>59</v>
      </c>
      <c r="AI105" s="10">
        <v>0</v>
      </c>
      <c r="AJ105" s="10">
        <v>0</v>
      </c>
      <c r="AK105" s="10" t="s">
        <v>59</v>
      </c>
      <c r="AL105" s="10">
        <v>0</v>
      </c>
      <c r="AM105" s="10" t="s">
        <v>59</v>
      </c>
      <c r="AN105" s="10">
        <v>0</v>
      </c>
      <c r="AO105" s="10">
        <v>0</v>
      </c>
      <c r="AP105" s="10" t="s">
        <v>59</v>
      </c>
      <c r="AQ105" s="10">
        <v>0</v>
      </c>
      <c r="AR105" s="10">
        <v>0</v>
      </c>
      <c r="AS105" s="10">
        <v>0</v>
      </c>
      <c r="AT105" s="10">
        <v>0</v>
      </c>
      <c r="AU105" s="10">
        <v>0</v>
      </c>
      <c r="AV105" s="10" t="s">
        <v>59</v>
      </c>
      <c r="AW105" s="10" t="s">
        <v>59</v>
      </c>
      <c r="AX105" s="10">
        <v>0</v>
      </c>
      <c r="AY105" s="10" t="s">
        <v>59</v>
      </c>
      <c r="AZ105" s="10" t="s">
        <v>59</v>
      </c>
      <c r="BA105" s="10" t="s">
        <v>59</v>
      </c>
      <c r="BB105" s="10" t="s">
        <v>59</v>
      </c>
      <c r="BC105" s="10">
        <v>100</v>
      </c>
      <c r="BD105" s="10" t="s">
        <v>59</v>
      </c>
      <c r="BE105" s="10">
        <v>100</v>
      </c>
      <c r="BF105" s="10">
        <v>0</v>
      </c>
      <c r="BG105" s="11">
        <v>33.333333333333329</v>
      </c>
      <c r="BH105" s="77"/>
      <c r="BI105" s="71"/>
      <c r="BJ105" s="71"/>
      <c r="BK105" s="71"/>
      <c r="BL105" s="71"/>
      <c r="BM105" s="71"/>
      <c r="BN105" s="72"/>
    </row>
    <row r="106" spans="1:66" x14ac:dyDescent="0.2">
      <c r="A106" s="8" t="s">
        <v>494</v>
      </c>
      <c r="B106" s="10">
        <v>0</v>
      </c>
      <c r="C106" s="10">
        <v>0</v>
      </c>
      <c r="D106" s="10">
        <v>33.333333333333329</v>
      </c>
      <c r="E106" s="10">
        <v>0</v>
      </c>
      <c r="F106" s="10">
        <v>0</v>
      </c>
      <c r="G106" s="10" t="s">
        <v>59</v>
      </c>
      <c r="H106" s="10">
        <v>0</v>
      </c>
      <c r="I106" s="10">
        <v>0</v>
      </c>
      <c r="J106" s="10">
        <v>0</v>
      </c>
      <c r="K106" s="10">
        <v>0</v>
      </c>
      <c r="L106" s="10">
        <v>0</v>
      </c>
      <c r="M106" s="10">
        <v>0</v>
      </c>
      <c r="N106" s="10">
        <v>0</v>
      </c>
      <c r="O106" s="10">
        <v>0</v>
      </c>
      <c r="P106" s="10" t="s">
        <v>59</v>
      </c>
      <c r="Q106" s="10">
        <v>0</v>
      </c>
      <c r="R106" s="10">
        <v>0</v>
      </c>
      <c r="S106" s="10">
        <v>0</v>
      </c>
      <c r="T106" s="10">
        <v>0</v>
      </c>
      <c r="U106" s="10">
        <v>0</v>
      </c>
      <c r="V106" s="10">
        <v>0</v>
      </c>
      <c r="W106" s="10">
        <v>0</v>
      </c>
      <c r="X106" s="10">
        <v>100</v>
      </c>
      <c r="Y106" s="10">
        <v>0</v>
      </c>
      <c r="Z106" s="10">
        <v>0</v>
      </c>
      <c r="AA106" s="10">
        <v>0</v>
      </c>
      <c r="AB106" s="10">
        <v>0</v>
      </c>
      <c r="AC106" s="10">
        <v>0</v>
      </c>
      <c r="AD106" s="10">
        <v>0</v>
      </c>
      <c r="AE106" s="10" t="s">
        <v>59</v>
      </c>
      <c r="AF106" s="10" t="s">
        <v>59</v>
      </c>
      <c r="AG106" s="10" t="s">
        <v>59</v>
      </c>
      <c r="AH106" s="10">
        <v>0</v>
      </c>
      <c r="AI106" s="10">
        <v>0</v>
      </c>
      <c r="AJ106" s="10">
        <v>0</v>
      </c>
      <c r="AK106" s="10">
        <v>0</v>
      </c>
      <c r="AL106" s="10">
        <v>0</v>
      </c>
      <c r="AM106" s="10" t="s">
        <v>59</v>
      </c>
      <c r="AN106" s="10">
        <v>0</v>
      </c>
      <c r="AO106" s="10">
        <v>33.333333333333329</v>
      </c>
      <c r="AP106" s="10">
        <v>0</v>
      </c>
      <c r="AQ106" s="10">
        <v>0</v>
      </c>
      <c r="AR106" s="10" t="s">
        <v>59</v>
      </c>
      <c r="AS106" s="10">
        <v>0</v>
      </c>
      <c r="AT106" s="10">
        <v>33.333333333333329</v>
      </c>
      <c r="AU106" s="10">
        <v>0</v>
      </c>
      <c r="AV106" s="10">
        <v>0</v>
      </c>
      <c r="AW106" s="10">
        <v>0</v>
      </c>
      <c r="AX106" s="10">
        <v>0</v>
      </c>
      <c r="AY106" s="10" t="s">
        <v>59</v>
      </c>
      <c r="AZ106" s="10">
        <v>0</v>
      </c>
      <c r="BA106" s="10" t="s">
        <v>59</v>
      </c>
      <c r="BB106" s="10" t="s">
        <v>59</v>
      </c>
      <c r="BC106" s="10">
        <v>100</v>
      </c>
      <c r="BD106" s="10">
        <v>0</v>
      </c>
      <c r="BE106" s="10">
        <v>33.333333333333329</v>
      </c>
      <c r="BF106" s="10">
        <v>0</v>
      </c>
      <c r="BG106" s="11">
        <v>0</v>
      </c>
      <c r="BH106" s="77"/>
      <c r="BI106" s="71"/>
      <c r="BJ106" s="71"/>
      <c r="BK106" s="71"/>
      <c r="BL106" s="71"/>
      <c r="BM106" s="71"/>
      <c r="BN106" s="72"/>
    </row>
    <row r="107" spans="1:66" x14ac:dyDescent="0.2">
      <c r="A107" s="8" t="s">
        <v>496</v>
      </c>
      <c r="B107" s="10">
        <v>0</v>
      </c>
      <c r="C107" s="10">
        <v>0</v>
      </c>
      <c r="D107" s="10">
        <v>0</v>
      </c>
      <c r="E107" s="10">
        <v>0</v>
      </c>
      <c r="F107" s="10">
        <v>0</v>
      </c>
      <c r="G107" s="10">
        <v>0</v>
      </c>
      <c r="H107" s="10">
        <v>66.666666666666657</v>
      </c>
      <c r="I107" s="10">
        <v>0</v>
      </c>
      <c r="J107" s="10">
        <v>0</v>
      </c>
      <c r="K107" s="10">
        <v>0</v>
      </c>
      <c r="L107" s="10">
        <v>0</v>
      </c>
      <c r="M107" s="10">
        <v>66.666666666666657</v>
      </c>
      <c r="N107" s="10">
        <v>0</v>
      </c>
      <c r="O107" s="10">
        <v>0</v>
      </c>
      <c r="P107" s="10" t="s">
        <v>59</v>
      </c>
      <c r="Q107" s="10">
        <v>0</v>
      </c>
      <c r="R107" s="10">
        <v>0</v>
      </c>
      <c r="S107" s="10">
        <v>100</v>
      </c>
      <c r="T107" s="10">
        <v>0</v>
      </c>
      <c r="U107" s="10">
        <v>0</v>
      </c>
      <c r="V107" s="10">
        <v>0</v>
      </c>
      <c r="W107" s="10">
        <v>0</v>
      </c>
      <c r="X107" s="10">
        <v>100</v>
      </c>
      <c r="Y107" s="10">
        <v>100</v>
      </c>
      <c r="Z107" s="10">
        <v>0</v>
      </c>
      <c r="AA107" s="10">
        <v>0</v>
      </c>
      <c r="AB107" s="10">
        <v>0</v>
      </c>
      <c r="AC107" s="10">
        <v>0</v>
      </c>
      <c r="AD107" s="10">
        <v>66.666666666666657</v>
      </c>
      <c r="AE107" s="10">
        <v>0</v>
      </c>
      <c r="AF107" s="10" t="s">
        <v>59</v>
      </c>
      <c r="AG107" s="10">
        <v>100</v>
      </c>
      <c r="AH107" s="10">
        <v>0</v>
      </c>
      <c r="AI107" s="10">
        <v>0</v>
      </c>
      <c r="AJ107" s="10">
        <v>0</v>
      </c>
      <c r="AK107" s="10">
        <v>0</v>
      </c>
      <c r="AL107" s="10">
        <v>66.666666666666657</v>
      </c>
      <c r="AM107" s="10" t="s">
        <v>59</v>
      </c>
      <c r="AN107" s="10">
        <v>0</v>
      </c>
      <c r="AO107" s="10">
        <v>0</v>
      </c>
      <c r="AP107" s="10">
        <v>0</v>
      </c>
      <c r="AQ107" s="10">
        <v>0</v>
      </c>
      <c r="AR107" s="10">
        <v>100</v>
      </c>
      <c r="AS107" s="10">
        <v>0</v>
      </c>
      <c r="AT107" s="10">
        <v>0</v>
      </c>
      <c r="AU107" s="10">
        <v>0</v>
      </c>
      <c r="AV107" s="10">
        <v>0</v>
      </c>
      <c r="AW107" s="10">
        <v>0</v>
      </c>
      <c r="AX107" s="10">
        <v>0</v>
      </c>
      <c r="AY107" s="10">
        <v>100</v>
      </c>
      <c r="AZ107" s="10">
        <v>0</v>
      </c>
      <c r="BA107" s="10" t="s">
        <v>59</v>
      </c>
      <c r="BB107" s="10" t="s">
        <v>59</v>
      </c>
      <c r="BC107" s="10">
        <v>0</v>
      </c>
      <c r="BD107" s="10">
        <v>0</v>
      </c>
      <c r="BE107" s="10">
        <v>100</v>
      </c>
      <c r="BF107" s="10">
        <v>0</v>
      </c>
      <c r="BG107" s="11">
        <v>0</v>
      </c>
      <c r="BH107" s="77"/>
      <c r="BI107" s="71"/>
      <c r="BJ107" s="71"/>
      <c r="BK107" s="71"/>
      <c r="BL107" s="71"/>
      <c r="BM107" s="71"/>
      <c r="BN107" s="72"/>
    </row>
    <row r="108" spans="1:66" x14ac:dyDescent="0.2">
      <c r="A108" s="8" t="s">
        <v>498</v>
      </c>
      <c r="B108" s="10">
        <v>0</v>
      </c>
      <c r="C108" s="10" t="s">
        <v>59</v>
      </c>
      <c r="D108" s="10" t="s">
        <v>59</v>
      </c>
      <c r="E108" s="10">
        <v>0</v>
      </c>
      <c r="F108" s="10">
        <v>100</v>
      </c>
      <c r="G108" s="10" t="s">
        <v>59</v>
      </c>
      <c r="H108" s="10" t="s">
        <v>59</v>
      </c>
      <c r="I108" s="10" t="s">
        <v>59</v>
      </c>
      <c r="J108" s="10" t="s">
        <v>59</v>
      </c>
      <c r="K108" s="10" t="s">
        <v>59</v>
      </c>
      <c r="L108" s="10">
        <v>0</v>
      </c>
      <c r="M108" s="10">
        <v>0</v>
      </c>
      <c r="N108" s="10" t="s">
        <v>59</v>
      </c>
      <c r="O108" s="10">
        <v>0</v>
      </c>
      <c r="P108" s="10" t="s">
        <v>59</v>
      </c>
      <c r="Q108" s="10">
        <v>0</v>
      </c>
      <c r="R108" s="10" t="s">
        <v>59</v>
      </c>
      <c r="S108" s="10" t="s">
        <v>59</v>
      </c>
      <c r="T108" s="10">
        <v>0</v>
      </c>
      <c r="U108" s="10">
        <v>0</v>
      </c>
      <c r="V108" s="10">
        <v>0</v>
      </c>
      <c r="W108" s="10">
        <v>33.333333333333329</v>
      </c>
      <c r="X108" s="10">
        <v>66.666666666666657</v>
      </c>
      <c r="Y108" s="10" t="s">
        <v>59</v>
      </c>
      <c r="Z108" s="10" t="s">
        <v>59</v>
      </c>
      <c r="AA108" s="10">
        <v>0</v>
      </c>
      <c r="AB108" s="10">
        <v>0</v>
      </c>
      <c r="AC108" s="10" t="s">
        <v>59</v>
      </c>
      <c r="AD108" s="10">
        <v>100</v>
      </c>
      <c r="AE108" s="10" t="s">
        <v>59</v>
      </c>
      <c r="AF108" s="10">
        <v>0</v>
      </c>
      <c r="AG108" s="10" t="s">
        <v>59</v>
      </c>
      <c r="AH108" s="10">
        <v>33.333333333333329</v>
      </c>
      <c r="AI108" s="10" t="s">
        <v>59</v>
      </c>
      <c r="AJ108" s="10">
        <v>33.333333333333329</v>
      </c>
      <c r="AK108" s="10">
        <v>0</v>
      </c>
      <c r="AL108" s="10">
        <v>33.333333333333329</v>
      </c>
      <c r="AM108" s="10" t="s">
        <v>59</v>
      </c>
      <c r="AN108" s="10" t="s">
        <v>59</v>
      </c>
      <c r="AO108" s="10">
        <v>0</v>
      </c>
      <c r="AP108" s="10" t="s">
        <v>59</v>
      </c>
      <c r="AQ108" s="10" t="s">
        <v>59</v>
      </c>
      <c r="AR108" s="10">
        <v>0</v>
      </c>
      <c r="AS108" s="10" t="s">
        <v>59</v>
      </c>
      <c r="AT108" s="10">
        <v>0</v>
      </c>
      <c r="AU108" s="10" t="s">
        <v>59</v>
      </c>
      <c r="AV108" s="10" t="s">
        <v>59</v>
      </c>
      <c r="AW108" s="10" t="s">
        <v>59</v>
      </c>
      <c r="AX108" s="10">
        <v>0</v>
      </c>
      <c r="AY108" s="10" t="s">
        <v>59</v>
      </c>
      <c r="AZ108" s="10" t="s">
        <v>59</v>
      </c>
      <c r="BA108" s="10" t="s">
        <v>59</v>
      </c>
      <c r="BB108" s="10" t="s">
        <v>59</v>
      </c>
      <c r="BC108" s="10" t="s">
        <v>59</v>
      </c>
      <c r="BD108" s="10">
        <v>0</v>
      </c>
      <c r="BE108" s="10">
        <v>33.333333333333329</v>
      </c>
      <c r="BF108" s="10">
        <v>66.666666666666657</v>
      </c>
      <c r="BG108" s="11" t="s">
        <v>59</v>
      </c>
      <c r="BH108" s="77"/>
      <c r="BI108" s="71"/>
      <c r="BJ108" s="71"/>
      <c r="BK108" s="71"/>
      <c r="BL108" s="71"/>
      <c r="BM108" s="71"/>
      <c r="BN108" s="72"/>
    </row>
    <row r="109" spans="1:66" x14ac:dyDescent="0.2">
      <c r="A109" s="8" t="s">
        <v>500</v>
      </c>
      <c r="B109" s="10" t="s">
        <v>59</v>
      </c>
      <c r="C109" s="10" t="s">
        <v>59</v>
      </c>
      <c r="D109" s="10">
        <v>0</v>
      </c>
      <c r="E109" s="10" t="s">
        <v>59</v>
      </c>
      <c r="F109" s="10" t="s">
        <v>59</v>
      </c>
      <c r="G109" s="10">
        <v>0</v>
      </c>
      <c r="H109" s="10">
        <v>0</v>
      </c>
      <c r="I109" s="10" t="s">
        <v>59</v>
      </c>
      <c r="J109" s="10">
        <v>0</v>
      </c>
      <c r="K109" s="10">
        <v>0</v>
      </c>
      <c r="L109" s="10" t="s">
        <v>59</v>
      </c>
      <c r="M109" s="10">
        <v>0</v>
      </c>
      <c r="N109" s="10">
        <v>0</v>
      </c>
      <c r="O109" s="10" t="s">
        <v>59</v>
      </c>
      <c r="P109" s="10" t="s">
        <v>59</v>
      </c>
      <c r="Q109" s="10">
        <v>0</v>
      </c>
      <c r="R109" s="10">
        <v>0</v>
      </c>
      <c r="S109" s="10" t="s">
        <v>59</v>
      </c>
      <c r="T109" s="10" t="s">
        <v>59</v>
      </c>
      <c r="U109" s="10" t="s">
        <v>59</v>
      </c>
      <c r="V109" s="10" t="s">
        <v>59</v>
      </c>
      <c r="W109" s="10" t="s">
        <v>59</v>
      </c>
      <c r="X109" s="10">
        <v>0</v>
      </c>
      <c r="Y109" s="10">
        <v>100</v>
      </c>
      <c r="Z109" s="10" t="s">
        <v>59</v>
      </c>
      <c r="AA109" s="10" t="s">
        <v>59</v>
      </c>
      <c r="AB109" s="10">
        <v>0</v>
      </c>
      <c r="AC109" s="10">
        <v>0</v>
      </c>
      <c r="AD109" s="10" t="s">
        <v>59</v>
      </c>
      <c r="AE109" s="10" t="s">
        <v>59</v>
      </c>
      <c r="AF109" s="10" t="s">
        <v>59</v>
      </c>
      <c r="AG109" s="10">
        <v>0</v>
      </c>
      <c r="AH109" s="10">
        <v>0</v>
      </c>
      <c r="AI109" s="10" t="s">
        <v>59</v>
      </c>
      <c r="AJ109" s="10">
        <v>0</v>
      </c>
      <c r="AK109" s="10" t="s">
        <v>59</v>
      </c>
      <c r="AL109" s="10">
        <v>0</v>
      </c>
      <c r="AM109" s="10" t="s">
        <v>59</v>
      </c>
      <c r="AN109" s="10">
        <v>0</v>
      </c>
      <c r="AO109" s="10">
        <v>0</v>
      </c>
      <c r="AP109" s="10">
        <v>0</v>
      </c>
      <c r="AQ109" s="10" t="s">
        <v>59</v>
      </c>
      <c r="AR109" s="10">
        <v>0</v>
      </c>
      <c r="AS109" s="10">
        <v>33.333333333333329</v>
      </c>
      <c r="AT109" s="10" t="s">
        <v>59</v>
      </c>
      <c r="AU109" s="10" t="s">
        <v>59</v>
      </c>
      <c r="AV109" s="10" t="s">
        <v>59</v>
      </c>
      <c r="AW109" s="10" t="s">
        <v>59</v>
      </c>
      <c r="AX109" s="10">
        <v>100</v>
      </c>
      <c r="AY109" s="10" t="s">
        <v>59</v>
      </c>
      <c r="AZ109" s="10">
        <v>0</v>
      </c>
      <c r="BA109" s="10" t="s">
        <v>59</v>
      </c>
      <c r="BB109" s="10">
        <v>100</v>
      </c>
      <c r="BC109" s="10" t="s">
        <v>59</v>
      </c>
      <c r="BD109" s="10" t="s">
        <v>59</v>
      </c>
      <c r="BE109" s="10">
        <v>0</v>
      </c>
      <c r="BF109" s="10" t="s">
        <v>59</v>
      </c>
      <c r="BG109" s="11">
        <v>0</v>
      </c>
      <c r="BH109" s="77"/>
      <c r="BI109" s="71"/>
      <c r="BJ109" s="71"/>
      <c r="BK109" s="71"/>
      <c r="BL109" s="71"/>
      <c r="BM109" s="71"/>
      <c r="BN109" s="72"/>
    </row>
    <row r="110" spans="1:66" x14ac:dyDescent="0.2">
      <c r="A110" s="8" t="s">
        <v>502</v>
      </c>
      <c r="B110" s="10">
        <v>0</v>
      </c>
      <c r="C110" s="10" t="s">
        <v>59</v>
      </c>
      <c r="D110" s="10">
        <v>0</v>
      </c>
      <c r="E110" s="10" t="s">
        <v>59</v>
      </c>
      <c r="F110" s="10" t="s">
        <v>59</v>
      </c>
      <c r="G110" s="10">
        <v>0</v>
      </c>
      <c r="H110" s="10">
        <v>0</v>
      </c>
      <c r="I110" s="10">
        <v>0</v>
      </c>
      <c r="J110" s="10">
        <v>0</v>
      </c>
      <c r="K110" s="10" t="s">
        <v>59</v>
      </c>
      <c r="L110" s="10">
        <v>0</v>
      </c>
      <c r="M110" s="10" t="s">
        <v>59</v>
      </c>
      <c r="N110" s="10">
        <v>0</v>
      </c>
      <c r="O110" s="10">
        <v>0</v>
      </c>
      <c r="P110" s="10">
        <v>33.333333333333329</v>
      </c>
      <c r="Q110" s="10">
        <v>0</v>
      </c>
      <c r="R110" s="10">
        <v>0</v>
      </c>
      <c r="S110" s="10">
        <v>0</v>
      </c>
      <c r="T110" s="10">
        <v>0</v>
      </c>
      <c r="U110" s="10">
        <v>66.666666666666657</v>
      </c>
      <c r="V110" s="10" t="s">
        <v>59</v>
      </c>
      <c r="W110" s="10">
        <v>0</v>
      </c>
      <c r="X110" s="10">
        <v>0</v>
      </c>
      <c r="Y110" s="10" t="s">
        <v>59</v>
      </c>
      <c r="Z110" s="10">
        <v>0</v>
      </c>
      <c r="AA110" s="10">
        <v>0</v>
      </c>
      <c r="AB110" s="10" t="s">
        <v>59</v>
      </c>
      <c r="AC110" s="10">
        <v>0</v>
      </c>
      <c r="AD110" s="10">
        <v>100</v>
      </c>
      <c r="AE110" s="10">
        <v>100</v>
      </c>
      <c r="AF110" s="10">
        <v>0</v>
      </c>
      <c r="AG110" s="10" t="s">
        <v>59</v>
      </c>
      <c r="AH110" s="10" t="s">
        <v>59</v>
      </c>
      <c r="AI110" s="10" t="s">
        <v>59</v>
      </c>
      <c r="AJ110" s="10">
        <v>0</v>
      </c>
      <c r="AK110" s="10" t="s">
        <v>59</v>
      </c>
      <c r="AL110" s="10">
        <v>0</v>
      </c>
      <c r="AM110" s="10" t="s">
        <v>59</v>
      </c>
      <c r="AN110" s="10">
        <v>0</v>
      </c>
      <c r="AO110" s="10">
        <v>0</v>
      </c>
      <c r="AP110" s="10">
        <v>33.333333333333329</v>
      </c>
      <c r="AQ110" s="10">
        <v>0</v>
      </c>
      <c r="AR110" s="10">
        <v>0</v>
      </c>
      <c r="AS110" s="10">
        <v>0</v>
      </c>
      <c r="AT110" s="10">
        <v>0</v>
      </c>
      <c r="AU110" s="10">
        <v>0</v>
      </c>
      <c r="AV110" s="10" t="s">
        <v>59</v>
      </c>
      <c r="AW110" s="10" t="s">
        <v>59</v>
      </c>
      <c r="AX110" s="10">
        <v>0</v>
      </c>
      <c r="AY110" s="10" t="s">
        <v>59</v>
      </c>
      <c r="AZ110" s="10" t="s">
        <v>59</v>
      </c>
      <c r="BA110" s="10" t="s">
        <v>59</v>
      </c>
      <c r="BB110" s="10" t="s">
        <v>59</v>
      </c>
      <c r="BC110" s="10">
        <v>0</v>
      </c>
      <c r="BD110" s="10" t="s">
        <v>59</v>
      </c>
      <c r="BE110" s="10">
        <v>0</v>
      </c>
      <c r="BF110" s="10">
        <v>0</v>
      </c>
      <c r="BG110" s="11">
        <v>33.333333333333329</v>
      </c>
      <c r="BH110" s="77"/>
      <c r="BI110" s="71"/>
      <c r="BJ110" s="71"/>
      <c r="BK110" s="71"/>
      <c r="BL110" s="71"/>
      <c r="BM110" s="71"/>
      <c r="BN110" s="72"/>
    </row>
    <row r="111" spans="1:66" x14ac:dyDescent="0.2">
      <c r="A111" s="8" t="s">
        <v>506</v>
      </c>
      <c r="B111" s="10">
        <v>100</v>
      </c>
      <c r="C111" s="10">
        <v>100</v>
      </c>
      <c r="D111" s="10">
        <v>66.666666666666657</v>
      </c>
      <c r="E111" s="10">
        <v>100</v>
      </c>
      <c r="F111" s="10">
        <v>0</v>
      </c>
      <c r="G111" s="10" t="s">
        <v>59</v>
      </c>
      <c r="H111" s="10">
        <v>0</v>
      </c>
      <c r="I111" s="10">
        <v>33.333333333333329</v>
      </c>
      <c r="J111" s="10">
        <v>0</v>
      </c>
      <c r="K111" s="10">
        <v>66.666666666666657</v>
      </c>
      <c r="L111" s="10">
        <v>0</v>
      </c>
      <c r="M111" s="10">
        <v>0</v>
      </c>
      <c r="N111" s="10">
        <v>0</v>
      </c>
      <c r="O111" s="10">
        <v>0</v>
      </c>
      <c r="P111" s="10">
        <v>100</v>
      </c>
      <c r="Q111" s="10">
        <v>33.333333333333329</v>
      </c>
      <c r="R111" s="10">
        <v>100</v>
      </c>
      <c r="S111" s="10">
        <v>66.666666666666657</v>
      </c>
      <c r="T111" s="10">
        <v>66.666666666666657</v>
      </c>
      <c r="U111" s="10">
        <v>100</v>
      </c>
      <c r="V111" s="10">
        <v>0</v>
      </c>
      <c r="W111" s="10">
        <v>100</v>
      </c>
      <c r="X111" s="10">
        <v>100</v>
      </c>
      <c r="Y111" s="10">
        <v>66.666666666666657</v>
      </c>
      <c r="Z111" s="10">
        <v>0</v>
      </c>
      <c r="AA111" s="10">
        <v>100</v>
      </c>
      <c r="AB111" s="10">
        <v>0</v>
      </c>
      <c r="AC111" s="10">
        <v>0</v>
      </c>
      <c r="AD111" s="10">
        <v>66.666666666666657</v>
      </c>
      <c r="AE111" s="10" t="s">
        <v>59</v>
      </c>
      <c r="AF111" s="10" t="s">
        <v>59</v>
      </c>
      <c r="AG111" s="10" t="s">
        <v>59</v>
      </c>
      <c r="AH111" s="10">
        <v>0</v>
      </c>
      <c r="AI111" s="10" t="s">
        <v>59</v>
      </c>
      <c r="AJ111" s="10">
        <v>0</v>
      </c>
      <c r="AK111" s="10">
        <v>0</v>
      </c>
      <c r="AL111" s="10">
        <v>0</v>
      </c>
      <c r="AM111" s="10" t="s">
        <v>59</v>
      </c>
      <c r="AN111" s="10">
        <v>0</v>
      </c>
      <c r="AO111" s="10">
        <v>100</v>
      </c>
      <c r="AP111" s="10">
        <v>0</v>
      </c>
      <c r="AQ111" s="10">
        <v>0</v>
      </c>
      <c r="AR111" s="10">
        <v>0</v>
      </c>
      <c r="AS111" s="10">
        <v>33.333333333333329</v>
      </c>
      <c r="AT111" s="10">
        <v>33.333333333333329</v>
      </c>
      <c r="AU111" s="10">
        <v>33.333333333333329</v>
      </c>
      <c r="AV111" s="10">
        <v>0</v>
      </c>
      <c r="AW111" s="10">
        <v>100</v>
      </c>
      <c r="AX111" s="10" t="s">
        <v>59</v>
      </c>
      <c r="AY111" s="10">
        <v>100</v>
      </c>
      <c r="AZ111" s="10">
        <v>33.333333333333329</v>
      </c>
      <c r="BA111" s="10">
        <v>100</v>
      </c>
      <c r="BB111" s="10">
        <v>100</v>
      </c>
      <c r="BC111" s="10">
        <v>33.333333333333329</v>
      </c>
      <c r="BD111" s="10">
        <v>0</v>
      </c>
      <c r="BE111" s="10">
        <v>100</v>
      </c>
      <c r="BF111" s="10">
        <v>33.333333333333329</v>
      </c>
      <c r="BG111" s="11">
        <v>0</v>
      </c>
      <c r="BH111" s="77"/>
      <c r="BI111" s="71"/>
      <c r="BJ111" s="71"/>
      <c r="BK111" s="71"/>
      <c r="BL111" s="71"/>
      <c r="BM111" s="71"/>
      <c r="BN111" s="72"/>
    </row>
    <row r="112" spans="1:66" x14ac:dyDescent="0.2">
      <c r="A112" s="8" t="s">
        <v>508</v>
      </c>
      <c r="B112" s="10">
        <v>0</v>
      </c>
      <c r="C112" s="10">
        <v>0</v>
      </c>
      <c r="D112" s="10">
        <v>0</v>
      </c>
      <c r="E112" s="10">
        <v>0</v>
      </c>
      <c r="F112" s="10">
        <v>0</v>
      </c>
      <c r="G112" s="10">
        <v>0</v>
      </c>
      <c r="H112" s="10">
        <v>0</v>
      </c>
      <c r="I112" s="10">
        <v>0</v>
      </c>
      <c r="J112" s="10">
        <v>0</v>
      </c>
      <c r="K112" s="10">
        <v>100</v>
      </c>
      <c r="L112" s="10">
        <v>0</v>
      </c>
      <c r="M112" s="10">
        <v>0</v>
      </c>
      <c r="N112" s="10">
        <v>0</v>
      </c>
      <c r="O112" s="10">
        <v>0</v>
      </c>
      <c r="P112" s="10">
        <v>0</v>
      </c>
      <c r="Q112" s="10">
        <v>0</v>
      </c>
      <c r="R112" s="10">
        <v>0</v>
      </c>
      <c r="S112" s="10">
        <v>0</v>
      </c>
      <c r="T112" s="10">
        <v>0</v>
      </c>
      <c r="U112" s="10">
        <v>66.666666666666657</v>
      </c>
      <c r="V112" s="10">
        <v>0</v>
      </c>
      <c r="W112" s="10">
        <v>0</v>
      </c>
      <c r="X112" s="10">
        <v>0</v>
      </c>
      <c r="Y112" s="10">
        <v>100</v>
      </c>
      <c r="Z112" s="10">
        <v>0</v>
      </c>
      <c r="AA112" s="10">
        <v>0</v>
      </c>
      <c r="AB112" s="10">
        <v>66.666666666666657</v>
      </c>
      <c r="AC112" s="10">
        <v>0</v>
      </c>
      <c r="AD112" s="10">
        <v>100</v>
      </c>
      <c r="AE112" s="10" t="s">
        <v>59</v>
      </c>
      <c r="AF112" s="10">
        <v>0</v>
      </c>
      <c r="AG112" s="10" t="s">
        <v>59</v>
      </c>
      <c r="AH112" s="10">
        <v>66.666666666666657</v>
      </c>
      <c r="AI112" s="10" t="s">
        <v>59</v>
      </c>
      <c r="AJ112" s="10">
        <v>0</v>
      </c>
      <c r="AK112" s="10">
        <v>0</v>
      </c>
      <c r="AL112" s="10">
        <v>0</v>
      </c>
      <c r="AM112" s="10">
        <v>0</v>
      </c>
      <c r="AN112" s="10">
        <v>0</v>
      </c>
      <c r="AO112" s="10">
        <v>0</v>
      </c>
      <c r="AP112" s="10">
        <v>0</v>
      </c>
      <c r="AQ112" s="10">
        <v>0</v>
      </c>
      <c r="AR112" s="10" t="s">
        <v>59</v>
      </c>
      <c r="AS112" s="10">
        <v>0</v>
      </c>
      <c r="AT112" s="10">
        <v>66.666666666666657</v>
      </c>
      <c r="AU112" s="10">
        <v>0</v>
      </c>
      <c r="AV112" s="10">
        <v>0</v>
      </c>
      <c r="AW112" s="10">
        <v>0</v>
      </c>
      <c r="AX112" s="10">
        <v>100</v>
      </c>
      <c r="AY112" s="10">
        <v>0</v>
      </c>
      <c r="AZ112" s="10">
        <v>0</v>
      </c>
      <c r="BA112" s="10">
        <v>0</v>
      </c>
      <c r="BB112" s="10" t="s">
        <v>59</v>
      </c>
      <c r="BC112" s="10">
        <v>0</v>
      </c>
      <c r="BD112" s="10">
        <v>66.666666666666657</v>
      </c>
      <c r="BE112" s="10">
        <v>0</v>
      </c>
      <c r="BF112" s="10">
        <v>100</v>
      </c>
      <c r="BG112" s="11">
        <v>0</v>
      </c>
      <c r="BH112" s="77"/>
      <c r="BI112" s="71"/>
      <c r="BJ112" s="71"/>
      <c r="BK112" s="71"/>
      <c r="BL112" s="71"/>
      <c r="BM112" s="71"/>
      <c r="BN112" s="72"/>
    </row>
    <row r="113" spans="1:66" x14ac:dyDescent="0.2">
      <c r="A113" s="8" t="s">
        <v>510</v>
      </c>
      <c r="B113" s="10">
        <v>100</v>
      </c>
      <c r="C113" s="10" t="s">
        <v>59</v>
      </c>
      <c r="D113" s="10" t="s">
        <v>59</v>
      </c>
      <c r="E113" s="10">
        <v>0</v>
      </c>
      <c r="F113" s="10">
        <v>66.666666666666657</v>
      </c>
      <c r="G113" s="10" t="s">
        <v>59</v>
      </c>
      <c r="H113" s="10" t="s">
        <v>59</v>
      </c>
      <c r="I113" s="10" t="s">
        <v>59</v>
      </c>
      <c r="J113" s="10" t="s">
        <v>59</v>
      </c>
      <c r="K113" s="10" t="s">
        <v>59</v>
      </c>
      <c r="L113" s="10">
        <v>33.333333333333329</v>
      </c>
      <c r="M113" s="10">
        <v>0</v>
      </c>
      <c r="N113" s="10" t="s">
        <v>59</v>
      </c>
      <c r="O113" s="10">
        <v>0</v>
      </c>
      <c r="P113" s="10" t="s">
        <v>59</v>
      </c>
      <c r="Q113" s="10">
        <v>66.666666666666657</v>
      </c>
      <c r="R113" s="10" t="s">
        <v>59</v>
      </c>
      <c r="S113" s="10" t="s">
        <v>59</v>
      </c>
      <c r="T113" s="10">
        <v>33.333333333333329</v>
      </c>
      <c r="U113" s="10">
        <v>33.333333333333329</v>
      </c>
      <c r="V113" s="10">
        <v>66.666666666666657</v>
      </c>
      <c r="W113" s="10">
        <v>33.333333333333329</v>
      </c>
      <c r="X113" s="10" t="s">
        <v>59</v>
      </c>
      <c r="Y113" s="10" t="s">
        <v>59</v>
      </c>
      <c r="Z113" s="10" t="s">
        <v>59</v>
      </c>
      <c r="AA113" s="10">
        <v>66.666666666666657</v>
      </c>
      <c r="AB113" s="10">
        <v>66.666666666666657</v>
      </c>
      <c r="AC113" s="10" t="s">
        <v>59</v>
      </c>
      <c r="AD113" s="10">
        <v>100</v>
      </c>
      <c r="AE113" s="10" t="s">
        <v>59</v>
      </c>
      <c r="AF113" s="10">
        <v>0</v>
      </c>
      <c r="AG113" s="10" t="s">
        <v>59</v>
      </c>
      <c r="AH113" s="10">
        <v>66.666666666666657</v>
      </c>
      <c r="AI113" s="10" t="s">
        <v>59</v>
      </c>
      <c r="AJ113" s="10">
        <v>66.666666666666657</v>
      </c>
      <c r="AK113" s="10">
        <v>0</v>
      </c>
      <c r="AL113" s="10">
        <v>33.333333333333329</v>
      </c>
      <c r="AM113" s="10">
        <v>66.666666666666657</v>
      </c>
      <c r="AN113" s="10" t="s">
        <v>59</v>
      </c>
      <c r="AO113" s="10">
        <v>100</v>
      </c>
      <c r="AP113" s="10" t="s">
        <v>59</v>
      </c>
      <c r="AQ113" s="10" t="s">
        <v>59</v>
      </c>
      <c r="AR113" s="10">
        <v>0</v>
      </c>
      <c r="AS113" s="10" t="s">
        <v>59</v>
      </c>
      <c r="AT113" s="10">
        <v>33.333333333333329</v>
      </c>
      <c r="AU113" s="10" t="s">
        <v>59</v>
      </c>
      <c r="AV113" s="10" t="s">
        <v>59</v>
      </c>
      <c r="AW113" s="10" t="s">
        <v>59</v>
      </c>
      <c r="AX113" s="10">
        <v>66.666666666666657</v>
      </c>
      <c r="AY113" s="10">
        <v>100</v>
      </c>
      <c r="AZ113" s="10" t="s">
        <v>59</v>
      </c>
      <c r="BA113" s="10">
        <v>0</v>
      </c>
      <c r="BB113" s="10">
        <v>33.333333333333329</v>
      </c>
      <c r="BC113" s="10" t="s">
        <v>59</v>
      </c>
      <c r="BD113" s="10">
        <v>0</v>
      </c>
      <c r="BE113" s="10">
        <v>33.333333333333329</v>
      </c>
      <c r="BF113" s="10">
        <v>66.666666666666657</v>
      </c>
      <c r="BG113" s="11" t="s">
        <v>59</v>
      </c>
      <c r="BH113" s="77"/>
      <c r="BI113" s="71"/>
      <c r="BJ113" s="71"/>
      <c r="BK113" s="71"/>
      <c r="BL113" s="71"/>
      <c r="BM113" s="71"/>
      <c r="BN113" s="72"/>
    </row>
    <row r="114" spans="1:66" x14ac:dyDescent="0.2">
      <c r="A114" s="8" t="s">
        <v>512</v>
      </c>
      <c r="B114" s="10" t="s">
        <v>59</v>
      </c>
      <c r="C114" s="10" t="s">
        <v>59</v>
      </c>
      <c r="D114" s="10">
        <v>100</v>
      </c>
      <c r="E114" s="10" t="s">
        <v>59</v>
      </c>
      <c r="F114" s="10" t="s">
        <v>59</v>
      </c>
      <c r="G114" s="10">
        <v>66.666666666666657</v>
      </c>
      <c r="H114" s="10">
        <v>0</v>
      </c>
      <c r="I114" s="10" t="s">
        <v>59</v>
      </c>
      <c r="J114" s="10">
        <v>100</v>
      </c>
      <c r="K114" s="10">
        <v>66.666666666666657</v>
      </c>
      <c r="L114" s="10" t="s">
        <v>59</v>
      </c>
      <c r="M114" s="10">
        <v>0</v>
      </c>
      <c r="N114" s="10">
        <v>100</v>
      </c>
      <c r="O114" s="10" t="s">
        <v>59</v>
      </c>
      <c r="P114" s="10">
        <v>100</v>
      </c>
      <c r="Q114" s="10">
        <v>66.666666666666657</v>
      </c>
      <c r="R114" s="10">
        <v>100</v>
      </c>
      <c r="S114" s="10" t="s">
        <v>59</v>
      </c>
      <c r="T114" s="10" t="s">
        <v>59</v>
      </c>
      <c r="U114" s="10" t="s">
        <v>59</v>
      </c>
      <c r="V114" s="10" t="s">
        <v>59</v>
      </c>
      <c r="W114" s="10" t="s">
        <v>59</v>
      </c>
      <c r="X114" s="10">
        <v>100</v>
      </c>
      <c r="Y114" s="10">
        <v>100</v>
      </c>
      <c r="Z114" s="10" t="s">
        <v>59</v>
      </c>
      <c r="AA114" s="10" t="s">
        <v>59</v>
      </c>
      <c r="AB114" s="10">
        <v>0</v>
      </c>
      <c r="AC114" s="10">
        <v>0</v>
      </c>
      <c r="AD114" s="10" t="s">
        <v>59</v>
      </c>
      <c r="AE114" s="10" t="s">
        <v>59</v>
      </c>
      <c r="AF114" s="10" t="s">
        <v>59</v>
      </c>
      <c r="AG114" s="10" t="s">
        <v>59</v>
      </c>
      <c r="AH114" s="10">
        <v>66.666666666666657</v>
      </c>
      <c r="AI114" s="10" t="s">
        <v>59</v>
      </c>
      <c r="AJ114" s="10">
        <v>33.333333333333329</v>
      </c>
      <c r="AK114" s="10" t="s">
        <v>59</v>
      </c>
      <c r="AL114" s="10">
        <v>0</v>
      </c>
      <c r="AM114" s="10">
        <v>100</v>
      </c>
      <c r="AN114" s="10">
        <v>0</v>
      </c>
      <c r="AO114" s="10">
        <v>0</v>
      </c>
      <c r="AP114" s="10">
        <v>100</v>
      </c>
      <c r="AQ114" s="10" t="s">
        <v>59</v>
      </c>
      <c r="AR114" s="10">
        <v>0</v>
      </c>
      <c r="AS114" s="10">
        <v>0</v>
      </c>
      <c r="AT114" s="10" t="s">
        <v>59</v>
      </c>
      <c r="AU114" s="10" t="s">
        <v>59</v>
      </c>
      <c r="AV114" s="10" t="s">
        <v>59</v>
      </c>
      <c r="AW114" s="10" t="s">
        <v>59</v>
      </c>
      <c r="AX114" s="10">
        <v>100</v>
      </c>
      <c r="AY114" s="10" t="s">
        <v>59</v>
      </c>
      <c r="AZ114" s="10">
        <v>33.333333333333329</v>
      </c>
      <c r="BA114" s="10" t="s">
        <v>59</v>
      </c>
      <c r="BB114" s="10">
        <v>0</v>
      </c>
      <c r="BC114" s="10" t="s">
        <v>59</v>
      </c>
      <c r="BD114" s="10" t="s">
        <v>59</v>
      </c>
      <c r="BE114" s="10">
        <v>66.666666666666657</v>
      </c>
      <c r="BF114" s="10" t="s">
        <v>59</v>
      </c>
      <c r="BG114" s="11">
        <v>0</v>
      </c>
      <c r="BH114" s="77"/>
      <c r="BI114" s="71"/>
      <c r="BJ114" s="71"/>
      <c r="BK114" s="71"/>
      <c r="BL114" s="71"/>
      <c r="BM114" s="71"/>
      <c r="BN114" s="72"/>
    </row>
    <row r="115" spans="1:66" x14ac:dyDescent="0.2">
      <c r="A115" s="8" t="s">
        <v>514</v>
      </c>
      <c r="B115" s="10">
        <v>0</v>
      </c>
      <c r="C115" s="10">
        <v>66.666666666666657</v>
      </c>
      <c r="D115" s="10">
        <v>100</v>
      </c>
      <c r="E115" s="10" t="s">
        <v>59</v>
      </c>
      <c r="F115" s="10">
        <v>66.666666666666657</v>
      </c>
      <c r="G115" s="10">
        <v>33.333333333333329</v>
      </c>
      <c r="H115" s="10">
        <v>33.333333333333329</v>
      </c>
      <c r="I115" s="10">
        <v>33.333333333333329</v>
      </c>
      <c r="J115" s="10">
        <v>100</v>
      </c>
      <c r="K115" s="10" t="s">
        <v>59</v>
      </c>
      <c r="L115" s="10">
        <v>33.333333333333329</v>
      </c>
      <c r="M115" s="10" t="s">
        <v>59</v>
      </c>
      <c r="N115" s="10">
        <v>100</v>
      </c>
      <c r="O115" s="10">
        <v>100</v>
      </c>
      <c r="P115" s="10">
        <v>100</v>
      </c>
      <c r="Q115" s="10">
        <v>33.333333333333329</v>
      </c>
      <c r="R115" s="10">
        <v>100</v>
      </c>
      <c r="S115" s="10">
        <v>100</v>
      </c>
      <c r="T115" s="10">
        <v>0</v>
      </c>
      <c r="U115" s="10" t="s">
        <v>59</v>
      </c>
      <c r="V115" s="10" t="s">
        <v>59</v>
      </c>
      <c r="W115" s="10" t="s">
        <v>59</v>
      </c>
      <c r="X115" s="10">
        <v>100</v>
      </c>
      <c r="Y115" s="10">
        <v>100</v>
      </c>
      <c r="Z115" s="10">
        <v>33.333333333333329</v>
      </c>
      <c r="AA115" s="10">
        <v>33.333333333333329</v>
      </c>
      <c r="AB115" s="10">
        <v>100</v>
      </c>
      <c r="AC115" s="10">
        <v>100</v>
      </c>
      <c r="AD115" s="10" t="s">
        <v>59</v>
      </c>
      <c r="AE115" s="10">
        <v>0</v>
      </c>
      <c r="AF115" s="10">
        <v>33.333333333333329</v>
      </c>
      <c r="AG115" s="10">
        <v>100</v>
      </c>
      <c r="AH115" s="10">
        <v>0</v>
      </c>
      <c r="AI115" s="10">
        <v>100</v>
      </c>
      <c r="AJ115" s="10">
        <v>33.333333333333329</v>
      </c>
      <c r="AK115" s="10">
        <v>0</v>
      </c>
      <c r="AL115" s="10">
        <v>0</v>
      </c>
      <c r="AM115" s="10">
        <v>100</v>
      </c>
      <c r="AN115" s="10">
        <v>100</v>
      </c>
      <c r="AO115" s="10" t="s">
        <v>59</v>
      </c>
      <c r="AP115" s="10">
        <v>100</v>
      </c>
      <c r="AQ115" s="10">
        <v>66.666666666666657</v>
      </c>
      <c r="AR115" s="10">
        <v>100</v>
      </c>
      <c r="AS115" s="10">
        <v>33.333333333333329</v>
      </c>
      <c r="AT115" s="10" t="s">
        <v>59</v>
      </c>
      <c r="AU115" s="10" t="s">
        <v>59</v>
      </c>
      <c r="AV115" s="10">
        <v>0</v>
      </c>
      <c r="AW115" s="10">
        <v>0</v>
      </c>
      <c r="AX115" s="10" t="s">
        <v>59</v>
      </c>
      <c r="AY115" s="10">
        <v>100</v>
      </c>
      <c r="AZ115" s="10">
        <v>0</v>
      </c>
      <c r="BA115" s="10" t="s">
        <v>59</v>
      </c>
      <c r="BB115" s="10" t="s">
        <v>59</v>
      </c>
      <c r="BC115" s="10">
        <v>100</v>
      </c>
      <c r="BD115" s="10">
        <v>33.333333333333329</v>
      </c>
      <c r="BE115" s="10">
        <v>66.666666666666657</v>
      </c>
      <c r="BF115" s="10">
        <v>66.666666666666657</v>
      </c>
      <c r="BG115" s="11">
        <v>0</v>
      </c>
      <c r="BH115" s="77"/>
      <c r="BI115" s="71"/>
      <c r="BJ115" s="71"/>
      <c r="BK115" s="71"/>
      <c r="BL115" s="71"/>
      <c r="BM115" s="71"/>
      <c r="BN115" s="72"/>
    </row>
    <row r="116" spans="1:66" x14ac:dyDescent="0.2">
      <c r="A116" s="8" t="s">
        <v>518</v>
      </c>
      <c r="B116" s="10" t="s">
        <v>59</v>
      </c>
      <c r="C116" s="10">
        <v>0</v>
      </c>
      <c r="D116" s="10">
        <v>0</v>
      </c>
      <c r="E116" s="10" t="s">
        <v>59</v>
      </c>
      <c r="F116" s="10">
        <v>100</v>
      </c>
      <c r="G116" s="10">
        <v>0</v>
      </c>
      <c r="H116" s="10">
        <v>0</v>
      </c>
      <c r="I116" s="10">
        <v>0</v>
      </c>
      <c r="J116" s="10">
        <v>100</v>
      </c>
      <c r="K116" s="10" t="s">
        <v>59</v>
      </c>
      <c r="L116" s="10">
        <v>100</v>
      </c>
      <c r="M116" s="10" t="s">
        <v>59</v>
      </c>
      <c r="N116" s="10">
        <v>100</v>
      </c>
      <c r="O116" s="10">
        <v>100</v>
      </c>
      <c r="P116" s="10">
        <v>0</v>
      </c>
      <c r="Q116" s="10">
        <v>0</v>
      </c>
      <c r="R116" s="10">
        <v>0</v>
      </c>
      <c r="S116" s="10">
        <v>0</v>
      </c>
      <c r="T116" s="10">
        <v>0</v>
      </c>
      <c r="U116" s="10" t="s">
        <v>59</v>
      </c>
      <c r="V116" s="10" t="s">
        <v>59</v>
      </c>
      <c r="W116" s="10" t="s">
        <v>59</v>
      </c>
      <c r="X116" s="10">
        <v>100</v>
      </c>
      <c r="Y116" s="10">
        <v>100</v>
      </c>
      <c r="Z116" s="10" t="s">
        <v>59</v>
      </c>
      <c r="AA116" s="10">
        <v>100</v>
      </c>
      <c r="AB116" s="10">
        <v>0</v>
      </c>
      <c r="AC116" s="10">
        <v>100</v>
      </c>
      <c r="AD116" s="10" t="s">
        <v>59</v>
      </c>
      <c r="AE116" s="10">
        <v>0</v>
      </c>
      <c r="AF116" s="10">
        <v>0</v>
      </c>
      <c r="AG116" s="10" t="s">
        <v>59</v>
      </c>
      <c r="AH116" s="10">
        <v>0</v>
      </c>
      <c r="AI116" s="10">
        <v>100</v>
      </c>
      <c r="AJ116" s="10">
        <v>0</v>
      </c>
      <c r="AK116" s="10">
        <v>0</v>
      </c>
      <c r="AL116" s="10">
        <v>100</v>
      </c>
      <c r="AM116" s="10">
        <v>100</v>
      </c>
      <c r="AN116" s="10">
        <v>100</v>
      </c>
      <c r="AO116" s="10" t="s">
        <v>59</v>
      </c>
      <c r="AP116" s="10">
        <v>0</v>
      </c>
      <c r="AQ116" s="10">
        <v>0</v>
      </c>
      <c r="AR116" s="10">
        <v>100</v>
      </c>
      <c r="AS116" s="10">
        <v>0</v>
      </c>
      <c r="AT116" s="10" t="s">
        <v>59</v>
      </c>
      <c r="AU116" s="10" t="s">
        <v>59</v>
      </c>
      <c r="AV116" s="10">
        <v>0</v>
      </c>
      <c r="AW116" s="10">
        <v>0</v>
      </c>
      <c r="AX116" s="10" t="s">
        <v>59</v>
      </c>
      <c r="AY116" s="10">
        <v>100</v>
      </c>
      <c r="AZ116" s="10">
        <v>0</v>
      </c>
      <c r="BA116" s="10" t="s">
        <v>59</v>
      </c>
      <c r="BB116" s="10" t="s">
        <v>59</v>
      </c>
      <c r="BC116" s="10">
        <v>0</v>
      </c>
      <c r="BD116" s="10">
        <v>0</v>
      </c>
      <c r="BE116" s="10">
        <v>100</v>
      </c>
      <c r="BF116" s="10">
        <v>100</v>
      </c>
      <c r="BG116" s="11">
        <v>0</v>
      </c>
      <c r="BH116" s="77"/>
      <c r="BI116" s="71"/>
      <c r="BJ116" s="71"/>
      <c r="BK116" s="71"/>
      <c r="BL116" s="71"/>
      <c r="BM116" s="71"/>
      <c r="BN116" s="72"/>
    </row>
    <row r="117" spans="1:66" x14ac:dyDescent="0.2">
      <c r="A117" s="8" t="s">
        <v>521</v>
      </c>
      <c r="B117" s="10">
        <v>0</v>
      </c>
      <c r="C117" s="10">
        <v>100</v>
      </c>
      <c r="D117" s="10">
        <v>66.666666666666657</v>
      </c>
      <c r="E117" s="10" t="s">
        <v>59</v>
      </c>
      <c r="F117" s="10">
        <v>0</v>
      </c>
      <c r="G117" s="10">
        <v>0</v>
      </c>
      <c r="H117" s="10">
        <v>33.333333333333329</v>
      </c>
      <c r="I117" s="10">
        <v>0</v>
      </c>
      <c r="J117" s="10">
        <v>100</v>
      </c>
      <c r="K117" s="10" t="s">
        <v>59</v>
      </c>
      <c r="L117" s="10">
        <v>0</v>
      </c>
      <c r="M117" s="10" t="s">
        <v>59</v>
      </c>
      <c r="N117" s="10">
        <v>100</v>
      </c>
      <c r="O117" s="10">
        <v>100</v>
      </c>
      <c r="P117" s="10">
        <v>100</v>
      </c>
      <c r="Q117" s="10">
        <v>33.333333333333329</v>
      </c>
      <c r="R117" s="10">
        <v>66.666666666666657</v>
      </c>
      <c r="S117" s="10">
        <v>0</v>
      </c>
      <c r="T117" s="10">
        <v>0</v>
      </c>
      <c r="U117" s="10" t="s">
        <v>59</v>
      </c>
      <c r="V117" s="10" t="s">
        <v>59</v>
      </c>
      <c r="W117" s="10" t="s">
        <v>59</v>
      </c>
      <c r="X117" s="10">
        <v>100</v>
      </c>
      <c r="Y117" s="10">
        <v>100</v>
      </c>
      <c r="Z117" s="10">
        <v>33.333333333333329</v>
      </c>
      <c r="AA117" s="10">
        <v>100</v>
      </c>
      <c r="AB117" s="10">
        <v>100</v>
      </c>
      <c r="AC117" s="10">
        <v>100</v>
      </c>
      <c r="AD117" s="10" t="s">
        <v>59</v>
      </c>
      <c r="AE117" s="10">
        <v>0</v>
      </c>
      <c r="AF117" s="10">
        <v>100</v>
      </c>
      <c r="AG117" s="10">
        <v>100</v>
      </c>
      <c r="AH117" s="10">
        <v>0</v>
      </c>
      <c r="AI117" s="10">
        <v>0</v>
      </c>
      <c r="AJ117" s="10">
        <v>0</v>
      </c>
      <c r="AK117" s="10">
        <v>33.333333333333329</v>
      </c>
      <c r="AL117" s="10">
        <v>0</v>
      </c>
      <c r="AM117" s="10">
        <v>100</v>
      </c>
      <c r="AN117" s="10">
        <v>100</v>
      </c>
      <c r="AO117" s="10" t="s">
        <v>59</v>
      </c>
      <c r="AP117" s="10">
        <v>0</v>
      </c>
      <c r="AQ117" s="10">
        <v>0</v>
      </c>
      <c r="AR117" s="10">
        <v>100</v>
      </c>
      <c r="AS117" s="10">
        <v>100</v>
      </c>
      <c r="AT117" s="10" t="s">
        <v>59</v>
      </c>
      <c r="AU117" s="10" t="s">
        <v>59</v>
      </c>
      <c r="AV117" s="10">
        <v>0</v>
      </c>
      <c r="AW117" s="10">
        <v>0</v>
      </c>
      <c r="AX117" s="10" t="s">
        <v>59</v>
      </c>
      <c r="AY117" s="10">
        <v>100</v>
      </c>
      <c r="AZ117" s="10">
        <v>0</v>
      </c>
      <c r="BA117" s="10" t="s">
        <v>59</v>
      </c>
      <c r="BB117" s="10" t="s">
        <v>59</v>
      </c>
      <c r="BC117" s="10">
        <v>100</v>
      </c>
      <c r="BD117" s="10">
        <v>33.333333333333329</v>
      </c>
      <c r="BE117" s="10">
        <v>33.333333333333329</v>
      </c>
      <c r="BF117" s="10">
        <v>100</v>
      </c>
      <c r="BG117" s="11">
        <v>0</v>
      </c>
      <c r="BH117" s="77"/>
      <c r="BI117" s="71"/>
      <c r="BJ117" s="71"/>
      <c r="BK117" s="71"/>
      <c r="BL117" s="71"/>
      <c r="BM117" s="71"/>
      <c r="BN117" s="72"/>
    </row>
    <row r="118" spans="1:66" x14ac:dyDescent="0.2">
      <c r="A118" s="8" t="s">
        <v>525</v>
      </c>
      <c r="B118" s="10">
        <v>0</v>
      </c>
      <c r="C118" s="10">
        <v>100</v>
      </c>
      <c r="D118" s="10">
        <v>66.666666666666657</v>
      </c>
      <c r="E118" s="10" t="s">
        <v>59</v>
      </c>
      <c r="F118" s="10">
        <v>100</v>
      </c>
      <c r="G118" s="10">
        <v>100</v>
      </c>
      <c r="H118" s="10">
        <v>100</v>
      </c>
      <c r="I118" s="10">
        <v>66.666666666666657</v>
      </c>
      <c r="J118" s="10">
        <v>100</v>
      </c>
      <c r="K118" s="10" t="s">
        <v>59</v>
      </c>
      <c r="L118" s="10">
        <v>66.666666666666657</v>
      </c>
      <c r="M118" s="10" t="s">
        <v>59</v>
      </c>
      <c r="N118" s="10">
        <v>100</v>
      </c>
      <c r="O118" s="10">
        <v>100</v>
      </c>
      <c r="P118" s="10">
        <v>100</v>
      </c>
      <c r="Q118" s="10">
        <v>100</v>
      </c>
      <c r="R118" s="10">
        <v>100</v>
      </c>
      <c r="S118" s="10">
        <v>100</v>
      </c>
      <c r="T118" s="10">
        <v>0</v>
      </c>
      <c r="U118" s="10" t="s">
        <v>59</v>
      </c>
      <c r="V118" s="10" t="s">
        <v>59</v>
      </c>
      <c r="W118" s="10" t="s">
        <v>59</v>
      </c>
      <c r="X118" s="10">
        <v>100</v>
      </c>
      <c r="Y118" s="10">
        <v>100</v>
      </c>
      <c r="Z118" s="10">
        <v>0</v>
      </c>
      <c r="AA118" s="10">
        <v>100</v>
      </c>
      <c r="AB118" s="10">
        <v>100</v>
      </c>
      <c r="AC118" s="10">
        <v>100</v>
      </c>
      <c r="AD118" s="10" t="s">
        <v>59</v>
      </c>
      <c r="AE118" s="10">
        <v>66.666666666666657</v>
      </c>
      <c r="AF118" s="10">
        <v>100</v>
      </c>
      <c r="AG118" s="10">
        <v>100</v>
      </c>
      <c r="AH118" s="10">
        <v>0</v>
      </c>
      <c r="AI118" s="10">
        <v>100</v>
      </c>
      <c r="AJ118" s="10">
        <v>0</v>
      </c>
      <c r="AK118" s="10">
        <v>33.333333333333329</v>
      </c>
      <c r="AL118" s="10">
        <v>100</v>
      </c>
      <c r="AM118" s="10">
        <v>100</v>
      </c>
      <c r="AN118" s="10">
        <v>0</v>
      </c>
      <c r="AO118" s="10" t="s">
        <v>59</v>
      </c>
      <c r="AP118" s="10">
        <v>33.333333333333329</v>
      </c>
      <c r="AQ118" s="10">
        <v>0</v>
      </c>
      <c r="AR118" s="10">
        <v>100</v>
      </c>
      <c r="AS118" s="10">
        <v>100</v>
      </c>
      <c r="AT118" s="10" t="s">
        <v>59</v>
      </c>
      <c r="AU118" s="10" t="s">
        <v>59</v>
      </c>
      <c r="AV118" s="10">
        <v>0</v>
      </c>
      <c r="AW118" s="10">
        <v>0</v>
      </c>
      <c r="AX118" s="10" t="s">
        <v>59</v>
      </c>
      <c r="AY118" s="10">
        <v>100</v>
      </c>
      <c r="AZ118" s="10">
        <v>0</v>
      </c>
      <c r="BA118" s="10" t="s">
        <v>59</v>
      </c>
      <c r="BB118" s="10" t="s">
        <v>59</v>
      </c>
      <c r="BC118" s="10">
        <v>100</v>
      </c>
      <c r="BD118" s="10">
        <v>0</v>
      </c>
      <c r="BE118" s="10">
        <v>33.333333333333329</v>
      </c>
      <c r="BF118" s="10">
        <v>0</v>
      </c>
      <c r="BG118" s="11">
        <v>0</v>
      </c>
      <c r="BH118" s="77"/>
      <c r="BI118" s="71"/>
      <c r="BJ118" s="71"/>
      <c r="BK118" s="71"/>
      <c r="BL118" s="71"/>
      <c r="BM118" s="71"/>
      <c r="BN118" s="72"/>
    </row>
    <row r="119" spans="1:66" x14ac:dyDescent="0.2">
      <c r="A119" s="8" t="s">
        <v>528</v>
      </c>
      <c r="B119" s="10">
        <v>0</v>
      </c>
      <c r="C119" s="10">
        <v>100</v>
      </c>
      <c r="D119" s="10">
        <v>66.666666666666657</v>
      </c>
      <c r="E119" s="10" t="s">
        <v>59</v>
      </c>
      <c r="F119" s="10">
        <v>0</v>
      </c>
      <c r="G119" s="10">
        <v>100</v>
      </c>
      <c r="H119" s="10">
        <v>100</v>
      </c>
      <c r="I119" s="10">
        <v>66.666666666666657</v>
      </c>
      <c r="J119" s="10">
        <v>100</v>
      </c>
      <c r="K119" s="10" t="s">
        <v>59</v>
      </c>
      <c r="L119" s="10">
        <v>66.666666666666657</v>
      </c>
      <c r="M119" s="10" t="s">
        <v>59</v>
      </c>
      <c r="N119" s="10">
        <v>100</v>
      </c>
      <c r="O119" s="10">
        <v>100</v>
      </c>
      <c r="P119" s="10">
        <v>100</v>
      </c>
      <c r="Q119" s="10">
        <v>0</v>
      </c>
      <c r="R119" s="10">
        <v>100</v>
      </c>
      <c r="S119" s="10">
        <v>0</v>
      </c>
      <c r="T119" s="10">
        <v>0</v>
      </c>
      <c r="U119" s="10" t="s">
        <v>59</v>
      </c>
      <c r="V119" s="10" t="s">
        <v>59</v>
      </c>
      <c r="W119" s="10" t="s">
        <v>59</v>
      </c>
      <c r="X119" s="10">
        <v>100</v>
      </c>
      <c r="Y119" s="10">
        <v>66.666666666666657</v>
      </c>
      <c r="Z119" s="10">
        <v>66.666666666666657</v>
      </c>
      <c r="AA119" s="10">
        <v>100</v>
      </c>
      <c r="AB119" s="10">
        <v>0</v>
      </c>
      <c r="AC119" s="10">
        <v>100</v>
      </c>
      <c r="AD119" s="10" t="s">
        <v>59</v>
      </c>
      <c r="AE119" s="10">
        <v>66.666666666666657</v>
      </c>
      <c r="AF119" s="10">
        <v>100</v>
      </c>
      <c r="AG119" s="10">
        <v>100</v>
      </c>
      <c r="AH119" s="10">
        <v>0</v>
      </c>
      <c r="AI119" s="10">
        <v>100</v>
      </c>
      <c r="AJ119" s="10">
        <v>0</v>
      </c>
      <c r="AK119" s="10">
        <v>0</v>
      </c>
      <c r="AL119" s="10">
        <v>0</v>
      </c>
      <c r="AM119" s="10">
        <v>100</v>
      </c>
      <c r="AN119" s="10">
        <v>0</v>
      </c>
      <c r="AO119" s="10" t="s">
        <v>59</v>
      </c>
      <c r="AP119" s="10">
        <v>0</v>
      </c>
      <c r="AQ119" s="10">
        <v>0</v>
      </c>
      <c r="AR119" s="10">
        <v>100</v>
      </c>
      <c r="AS119" s="10">
        <v>0</v>
      </c>
      <c r="AT119" s="10" t="s">
        <v>59</v>
      </c>
      <c r="AU119" s="10" t="s">
        <v>59</v>
      </c>
      <c r="AV119" s="10">
        <v>0</v>
      </c>
      <c r="AW119" s="10">
        <v>0</v>
      </c>
      <c r="AX119" s="10" t="s">
        <v>59</v>
      </c>
      <c r="AY119" s="10">
        <v>100</v>
      </c>
      <c r="AZ119" s="10">
        <v>0</v>
      </c>
      <c r="BA119" s="10" t="s">
        <v>59</v>
      </c>
      <c r="BB119" s="10" t="s">
        <v>59</v>
      </c>
      <c r="BC119" s="10">
        <v>100</v>
      </c>
      <c r="BD119" s="10">
        <v>100</v>
      </c>
      <c r="BE119" s="10">
        <v>33.333333333333329</v>
      </c>
      <c r="BF119" s="10">
        <v>0</v>
      </c>
      <c r="BG119" s="11">
        <v>0</v>
      </c>
      <c r="BH119" s="77"/>
      <c r="BI119" s="71"/>
      <c r="BJ119" s="71"/>
      <c r="BK119" s="71"/>
      <c r="BL119" s="71"/>
      <c r="BM119" s="71"/>
      <c r="BN119" s="72"/>
    </row>
    <row r="120" spans="1:66" x14ac:dyDescent="0.2">
      <c r="A120" s="8" t="s">
        <v>531</v>
      </c>
      <c r="B120" s="10">
        <v>0</v>
      </c>
      <c r="C120" s="10">
        <v>100</v>
      </c>
      <c r="D120" s="10">
        <v>66.666666666666657</v>
      </c>
      <c r="E120" s="10" t="s">
        <v>59</v>
      </c>
      <c r="F120" s="10">
        <v>100</v>
      </c>
      <c r="G120" s="10">
        <v>0</v>
      </c>
      <c r="H120" s="10">
        <v>100</v>
      </c>
      <c r="I120" s="10">
        <v>66.666666666666657</v>
      </c>
      <c r="J120" s="10">
        <v>100</v>
      </c>
      <c r="K120" s="10" t="s">
        <v>59</v>
      </c>
      <c r="L120" s="10">
        <v>0</v>
      </c>
      <c r="M120" s="10" t="s">
        <v>59</v>
      </c>
      <c r="N120" s="10">
        <v>100</v>
      </c>
      <c r="O120" s="10">
        <v>100</v>
      </c>
      <c r="P120" s="10">
        <v>100</v>
      </c>
      <c r="Q120" s="10">
        <v>0</v>
      </c>
      <c r="R120" s="10">
        <v>100</v>
      </c>
      <c r="S120" s="10">
        <v>0</v>
      </c>
      <c r="T120" s="10">
        <v>0</v>
      </c>
      <c r="U120" s="10" t="s">
        <v>59</v>
      </c>
      <c r="V120" s="10" t="s">
        <v>59</v>
      </c>
      <c r="W120" s="10" t="s">
        <v>59</v>
      </c>
      <c r="X120" s="10">
        <v>100</v>
      </c>
      <c r="Y120" s="10">
        <v>100</v>
      </c>
      <c r="Z120" s="10">
        <v>0</v>
      </c>
      <c r="AA120" s="10">
        <v>100</v>
      </c>
      <c r="AB120" s="10">
        <v>100</v>
      </c>
      <c r="AC120" s="10">
        <v>100</v>
      </c>
      <c r="AD120" s="10" t="s">
        <v>59</v>
      </c>
      <c r="AE120" s="10">
        <v>0</v>
      </c>
      <c r="AF120" s="10">
        <v>100</v>
      </c>
      <c r="AG120" s="10">
        <v>100</v>
      </c>
      <c r="AH120" s="10">
        <v>0</v>
      </c>
      <c r="AI120" s="10">
        <v>100</v>
      </c>
      <c r="AJ120" s="10">
        <v>0</v>
      </c>
      <c r="AK120" s="10">
        <v>0</v>
      </c>
      <c r="AL120" s="10">
        <v>0</v>
      </c>
      <c r="AM120" s="10">
        <v>100</v>
      </c>
      <c r="AN120" s="10">
        <v>0</v>
      </c>
      <c r="AO120" s="10" t="s">
        <v>59</v>
      </c>
      <c r="AP120" s="10">
        <v>0</v>
      </c>
      <c r="AQ120" s="10">
        <v>0</v>
      </c>
      <c r="AR120" s="10">
        <v>100</v>
      </c>
      <c r="AS120" s="10">
        <v>0</v>
      </c>
      <c r="AT120" s="10" t="s">
        <v>59</v>
      </c>
      <c r="AU120" s="10" t="s">
        <v>59</v>
      </c>
      <c r="AV120" s="10">
        <v>0</v>
      </c>
      <c r="AW120" s="10">
        <v>0</v>
      </c>
      <c r="AX120" s="10" t="s">
        <v>59</v>
      </c>
      <c r="AY120" s="10">
        <v>0</v>
      </c>
      <c r="AZ120" s="10">
        <v>0</v>
      </c>
      <c r="BA120" s="10" t="s">
        <v>59</v>
      </c>
      <c r="BB120" s="10" t="s">
        <v>59</v>
      </c>
      <c r="BC120" s="10">
        <v>100</v>
      </c>
      <c r="BD120" s="10">
        <v>33.333333333333329</v>
      </c>
      <c r="BE120" s="10">
        <v>33.333333333333329</v>
      </c>
      <c r="BF120" s="10">
        <v>0</v>
      </c>
      <c r="BG120" s="11">
        <v>0</v>
      </c>
      <c r="BH120" s="77"/>
      <c r="BI120" s="71"/>
      <c r="BJ120" s="71"/>
      <c r="BK120" s="71"/>
      <c r="BL120" s="71"/>
      <c r="BM120" s="71"/>
      <c r="BN120" s="72"/>
    </row>
    <row r="121" spans="1:66" x14ac:dyDescent="0.2">
      <c r="A121" s="8" t="s">
        <v>534</v>
      </c>
      <c r="B121" s="10">
        <v>0</v>
      </c>
      <c r="C121" s="10">
        <v>0</v>
      </c>
      <c r="D121" s="10">
        <v>66.666666666666657</v>
      </c>
      <c r="E121" s="10" t="s">
        <v>59</v>
      </c>
      <c r="F121" s="10">
        <v>100</v>
      </c>
      <c r="G121" s="10">
        <v>0</v>
      </c>
      <c r="H121" s="10">
        <v>100</v>
      </c>
      <c r="I121" s="10">
        <v>0</v>
      </c>
      <c r="J121" s="10">
        <v>100</v>
      </c>
      <c r="K121" s="10" t="s">
        <v>59</v>
      </c>
      <c r="L121" s="10">
        <v>0</v>
      </c>
      <c r="M121" s="10" t="s">
        <v>59</v>
      </c>
      <c r="N121" s="10">
        <v>100</v>
      </c>
      <c r="O121" s="10">
        <v>100</v>
      </c>
      <c r="P121" s="10">
        <v>100</v>
      </c>
      <c r="Q121" s="10">
        <v>0</v>
      </c>
      <c r="R121" s="10">
        <v>100</v>
      </c>
      <c r="S121" s="10">
        <v>66.666666666666657</v>
      </c>
      <c r="T121" s="10">
        <v>0</v>
      </c>
      <c r="U121" s="10" t="s">
        <v>59</v>
      </c>
      <c r="V121" s="10" t="s">
        <v>59</v>
      </c>
      <c r="W121" s="10" t="s">
        <v>59</v>
      </c>
      <c r="X121" s="10">
        <v>33.333333333333329</v>
      </c>
      <c r="Y121" s="10">
        <v>100</v>
      </c>
      <c r="Z121" s="10">
        <v>0</v>
      </c>
      <c r="AA121" s="10">
        <v>0</v>
      </c>
      <c r="AB121" s="10">
        <v>0</v>
      </c>
      <c r="AC121" s="10">
        <v>100</v>
      </c>
      <c r="AD121" s="10" t="s">
        <v>59</v>
      </c>
      <c r="AE121" s="10">
        <v>0</v>
      </c>
      <c r="AF121" s="10">
        <v>100</v>
      </c>
      <c r="AG121" s="10">
        <v>100</v>
      </c>
      <c r="AH121" s="10">
        <v>0</v>
      </c>
      <c r="AI121" s="10">
        <v>100</v>
      </c>
      <c r="AJ121" s="10">
        <v>0</v>
      </c>
      <c r="AK121" s="10">
        <v>0</v>
      </c>
      <c r="AL121" s="10">
        <v>0</v>
      </c>
      <c r="AM121" s="10">
        <v>100</v>
      </c>
      <c r="AN121" s="10">
        <v>100</v>
      </c>
      <c r="AO121" s="10" t="s">
        <v>59</v>
      </c>
      <c r="AP121" s="10">
        <v>0</v>
      </c>
      <c r="AQ121" s="10">
        <v>66.666666666666657</v>
      </c>
      <c r="AR121" s="10">
        <v>100</v>
      </c>
      <c r="AS121" s="10">
        <v>100</v>
      </c>
      <c r="AT121" s="10" t="s">
        <v>59</v>
      </c>
      <c r="AU121" s="10" t="s">
        <v>59</v>
      </c>
      <c r="AV121" s="10">
        <v>0</v>
      </c>
      <c r="AW121" s="10">
        <v>0</v>
      </c>
      <c r="AX121" s="10" t="s">
        <v>59</v>
      </c>
      <c r="AY121" s="10">
        <v>100</v>
      </c>
      <c r="AZ121" s="10">
        <v>0</v>
      </c>
      <c r="BA121" s="10" t="s">
        <v>59</v>
      </c>
      <c r="BB121" s="10" t="s">
        <v>59</v>
      </c>
      <c r="BC121" s="10">
        <v>100</v>
      </c>
      <c r="BD121" s="10">
        <v>33.333333333333329</v>
      </c>
      <c r="BE121" s="10">
        <v>0</v>
      </c>
      <c r="BF121" s="10">
        <v>0</v>
      </c>
      <c r="BG121" s="11">
        <v>0</v>
      </c>
      <c r="BH121" s="77"/>
      <c r="BI121" s="71"/>
      <c r="BJ121" s="71"/>
      <c r="BK121" s="71"/>
      <c r="BL121" s="71"/>
      <c r="BM121" s="71"/>
      <c r="BN121" s="72"/>
    </row>
    <row r="122" spans="1:66" x14ac:dyDescent="0.2">
      <c r="A122" s="8" t="s">
        <v>537</v>
      </c>
      <c r="B122" s="10">
        <v>0</v>
      </c>
      <c r="C122" s="10">
        <v>0</v>
      </c>
      <c r="D122" s="10">
        <v>66.666666666666657</v>
      </c>
      <c r="E122" s="10" t="s">
        <v>59</v>
      </c>
      <c r="F122" s="10">
        <v>100</v>
      </c>
      <c r="G122" s="10">
        <v>0</v>
      </c>
      <c r="H122" s="10">
        <v>0</v>
      </c>
      <c r="I122" s="10">
        <v>0</v>
      </c>
      <c r="J122" s="10">
        <v>100</v>
      </c>
      <c r="K122" s="10" t="s">
        <v>59</v>
      </c>
      <c r="L122" s="10">
        <v>0</v>
      </c>
      <c r="M122" s="10" t="s">
        <v>59</v>
      </c>
      <c r="N122" s="10">
        <v>100</v>
      </c>
      <c r="O122" s="10">
        <v>100</v>
      </c>
      <c r="P122" s="10">
        <v>100</v>
      </c>
      <c r="Q122" s="10">
        <v>0</v>
      </c>
      <c r="R122" s="10">
        <v>100</v>
      </c>
      <c r="S122" s="10">
        <v>66.666666666666657</v>
      </c>
      <c r="T122" s="10">
        <v>0</v>
      </c>
      <c r="U122" s="10" t="s">
        <v>59</v>
      </c>
      <c r="V122" s="10" t="s">
        <v>59</v>
      </c>
      <c r="W122" s="10" t="s">
        <v>59</v>
      </c>
      <c r="X122" s="10">
        <v>100</v>
      </c>
      <c r="Y122" s="10">
        <v>66.666666666666657</v>
      </c>
      <c r="Z122" s="10">
        <v>0</v>
      </c>
      <c r="AA122" s="10">
        <v>0</v>
      </c>
      <c r="AB122" s="10">
        <v>100</v>
      </c>
      <c r="AC122" s="10">
        <v>100</v>
      </c>
      <c r="AD122" s="10" t="s">
        <v>59</v>
      </c>
      <c r="AE122" s="10">
        <v>0</v>
      </c>
      <c r="AF122" s="10">
        <v>100</v>
      </c>
      <c r="AG122" s="10">
        <v>100</v>
      </c>
      <c r="AH122" s="10">
        <v>0</v>
      </c>
      <c r="AI122" s="10">
        <v>100</v>
      </c>
      <c r="AJ122" s="10">
        <v>0</v>
      </c>
      <c r="AK122" s="10">
        <v>33.333333333333329</v>
      </c>
      <c r="AL122" s="10">
        <v>33.333333333333329</v>
      </c>
      <c r="AM122" s="10">
        <v>100</v>
      </c>
      <c r="AN122" s="10">
        <v>100</v>
      </c>
      <c r="AO122" s="10" t="s">
        <v>59</v>
      </c>
      <c r="AP122" s="10">
        <v>0</v>
      </c>
      <c r="AQ122" s="10">
        <v>100</v>
      </c>
      <c r="AR122" s="10">
        <v>100</v>
      </c>
      <c r="AS122" s="10">
        <v>0</v>
      </c>
      <c r="AT122" s="10" t="s">
        <v>59</v>
      </c>
      <c r="AU122" s="10" t="s">
        <v>59</v>
      </c>
      <c r="AV122" s="10">
        <v>0</v>
      </c>
      <c r="AW122" s="10">
        <v>0</v>
      </c>
      <c r="AX122" s="10" t="s">
        <v>59</v>
      </c>
      <c r="AY122" s="10">
        <v>100</v>
      </c>
      <c r="AZ122" s="10">
        <v>0</v>
      </c>
      <c r="BA122" s="10" t="s">
        <v>59</v>
      </c>
      <c r="BB122" s="10" t="s">
        <v>59</v>
      </c>
      <c r="BC122" s="10">
        <v>100</v>
      </c>
      <c r="BD122" s="10">
        <v>0</v>
      </c>
      <c r="BE122" s="10">
        <v>0</v>
      </c>
      <c r="BF122" s="10">
        <v>0</v>
      </c>
      <c r="BG122" s="11">
        <v>0</v>
      </c>
      <c r="BH122" s="77"/>
      <c r="BI122" s="71"/>
      <c r="BJ122" s="71"/>
      <c r="BK122" s="71"/>
      <c r="BL122" s="71"/>
      <c r="BM122" s="71"/>
      <c r="BN122" s="72"/>
    </row>
    <row r="123" spans="1:66" x14ac:dyDescent="0.2">
      <c r="A123" s="8" t="s">
        <v>540</v>
      </c>
      <c r="B123" s="10">
        <v>0</v>
      </c>
      <c r="C123" s="10">
        <v>100</v>
      </c>
      <c r="D123" s="10">
        <v>66.666666666666657</v>
      </c>
      <c r="E123" s="10" t="s">
        <v>59</v>
      </c>
      <c r="F123" s="10">
        <v>100</v>
      </c>
      <c r="G123" s="10">
        <v>100</v>
      </c>
      <c r="H123" s="10">
        <v>100</v>
      </c>
      <c r="I123" s="10">
        <v>0</v>
      </c>
      <c r="J123" s="10">
        <v>0</v>
      </c>
      <c r="K123" s="10" t="s">
        <v>59</v>
      </c>
      <c r="L123" s="10">
        <v>66.666666666666657</v>
      </c>
      <c r="M123" s="10" t="s">
        <v>59</v>
      </c>
      <c r="N123" s="10">
        <v>100</v>
      </c>
      <c r="O123" s="10">
        <v>100</v>
      </c>
      <c r="P123" s="10">
        <v>100</v>
      </c>
      <c r="Q123" s="10">
        <v>33.333333333333329</v>
      </c>
      <c r="R123" s="10">
        <v>100</v>
      </c>
      <c r="S123" s="10">
        <v>0</v>
      </c>
      <c r="T123" s="10">
        <v>0</v>
      </c>
      <c r="U123" s="10" t="s">
        <v>59</v>
      </c>
      <c r="V123" s="10" t="s">
        <v>59</v>
      </c>
      <c r="W123" s="10" t="s">
        <v>59</v>
      </c>
      <c r="X123" s="10">
        <v>0</v>
      </c>
      <c r="Y123" s="10">
        <v>0</v>
      </c>
      <c r="Z123" s="10">
        <v>33.333333333333329</v>
      </c>
      <c r="AA123" s="10">
        <v>66.666666666666657</v>
      </c>
      <c r="AB123" s="10">
        <v>100</v>
      </c>
      <c r="AC123" s="10">
        <v>0</v>
      </c>
      <c r="AD123" s="10" t="s">
        <v>59</v>
      </c>
      <c r="AE123" s="10">
        <v>0</v>
      </c>
      <c r="AF123" s="10">
        <v>0</v>
      </c>
      <c r="AG123" s="10">
        <v>100</v>
      </c>
      <c r="AH123" s="10">
        <v>0</v>
      </c>
      <c r="AI123" s="10">
        <v>100</v>
      </c>
      <c r="AJ123" s="10">
        <v>100</v>
      </c>
      <c r="AK123" s="10">
        <v>33.333333333333329</v>
      </c>
      <c r="AL123" s="10">
        <v>100</v>
      </c>
      <c r="AM123" s="10">
        <v>33.333333333333329</v>
      </c>
      <c r="AN123" s="10">
        <v>0</v>
      </c>
      <c r="AO123" s="10" t="s">
        <v>59</v>
      </c>
      <c r="AP123" s="10">
        <v>0</v>
      </c>
      <c r="AQ123" s="10">
        <v>0</v>
      </c>
      <c r="AR123" s="10">
        <v>33.333333333333329</v>
      </c>
      <c r="AS123" s="10">
        <v>100</v>
      </c>
      <c r="AT123" s="10" t="s">
        <v>59</v>
      </c>
      <c r="AU123" s="10" t="s">
        <v>59</v>
      </c>
      <c r="AV123" s="10">
        <v>0</v>
      </c>
      <c r="AW123" s="10">
        <v>0</v>
      </c>
      <c r="AX123" s="10" t="s">
        <v>59</v>
      </c>
      <c r="AY123" s="10">
        <v>0</v>
      </c>
      <c r="AZ123" s="10">
        <v>0</v>
      </c>
      <c r="BA123" s="10" t="s">
        <v>59</v>
      </c>
      <c r="BB123" s="10" t="s">
        <v>59</v>
      </c>
      <c r="BC123" s="10">
        <v>66.666666666666657</v>
      </c>
      <c r="BD123" s="10">
        <v>0</v>
      </c>
      <c r="BE123" s="10">
        <v>33.333333333333329</v>
      </c>
      <c r="BF123" s="10">
        <v>0</v>
      </c>
      <c r="BG123" s="11">
        <v>0</v>
      </c>
      <c r="BH123" s="77"/>
      <c r="BI123" s="71"/>
      <c r="BJ123" s="71"/>
      <c r="BK123" s="71"/>
      <c r="BL123" s="71"/>
      <c r="BM123" s="71"/>
      <c r="BN123" s="72"/>
    </row>
    <row r="124" spans="1:66" x14ac:dyDescent="0.2">
      <c r="A124" s="8" t="s">
        <v>543</v>
      </c>
      <c r="B124" s="10">
        <v>0</v>
      </c>
      <c r="C124" s="10">
        <v>100</v>
      </c>
      <c r="D124" s="10">
        <v>0</v>
      </c>
      <c r="E124" s="10" t="s">
        <v>59</v>
      </c>
      <c r="F124" s="10">
        <v>0</v>
      </c>
      <c r="G124" s="10">
        <v>0</v>
      </c>
      <c r="H124" s="10">
        <v>0</v>
      </c>
      <c r="I124" s="10">
        <v>66.666666666666657</v>
      </c>
      <c r="J124" s="10">
        <v>100</v>
      </c>
      <c r="K124" s="10" t="s">
        <v>59</v>
      </c>
      <c r="L124" s="10">
        <v>66.666666666666657</v>
      </c>
      <c r="M124" s="10" t="s">
        <v>59</v>
      </c>
      <c r="N124" s="10">
        <v>100</v>
      </c>
      <c r="O124" s="10">
        <v>66.666666666666657</v>
      </c>
      <c r="P124" s="10">
        <v>100</v>
      </c>
      <c r="Q124" s="10">
        <v>0</v>
      </c>
      <c r="R124" s="10">
        <v>100</v>
      </c>
      <c r="S124" s="10">
        <v>0</v>
      </c>
      <c r="T124" s="10">
        <v>0</v>
      </c>
      <c r="U124" s="10" t="s">
        <v>59</v>
      </c>
      <c r="V124" s="10" t="s">
        <v>59</v>
      </c>
      <c r="W124" s="10" t="s">
        <v>59</v>
      </c>
      <c r="X124" s="10">
        <v>100</v>
      </c>
      <c r="Y124" s="10">
        <v>66.666666666666657</v>
      </c>
      <c r="Z124" s="10">
        <v>0</v>
      </c>
      <c r="AA124" s="10">
        <v>100</v>
      </c>
      <c r="AB124" s="10">
        <v>100</v>
      </c>
      <c r="AC124" s="10">
        <v>100</v>
      </c>
      <c r="AD124" s="10" t="s">
        <v>59</v>
      </c>
      <c r="AE124" s="10">
        <v>0</v>
      </c>
      <c r="AF124" s="10">
        <v>100</v>
      </c>
      <c r="AG124" s="10">
        <v>100</v>
      </c>
      <c r="AH124" s="10">
        <v>0</v>
      </c>
      <c r="AI124" s="10">
        <v>100</v>
      </c>
      <c r="AJ124" s="10">
        <v>0</v>
      </c>
      <c r="AK124" s="10">
        <v>0</v>
      </c>
      <c r="AL124" s="10">
        <v>0</v>
      </c>
      <c r="AM124" s="10">
        <v>100</v>
      </c>
      <c r="AN124" s="10">
        <v>0</v>
      </c>
      <c r="AO124" s="10" t="s">
        <v>59</v>
      </c>
      <c r="AP124" s="10">
        <v>0</v>
      </c>
      <c r="AQ124" s="10">
        <v>0</v>
      </c>
      <c r="AR124" s="10">
        <v>100</v>
      </c>
      <c r="AS124" s="10">
        <v>0</v>
      </c>
      <c r="AT124" s="10" t="s">
        <v>59</v>
      </c>
      <c r="AU124" s="10" t="s">
        <v>59</v>
      </c>
      <c r="AV124" s="10">
        <v>0</v>
      </c>
      <c r="AW124" s="10">
        <v>0</v>
      </c>
      <c r="AX124" s="10" t="s">
        <v>59</v>
      </c>
      <c r="AY124" s="10">
        <v>100</v>
      </c>
      <c r="AZ124" s="10">
        <v>0</v>
      </c>
      <c r="BA124" s="10" t="s">
        <v>59</v>
      </c>
      <c r="BB124" s="10" t="s">
        <v>59</v>
      </c>
      <c r="BC124" s="10">
        <v>100</v>
      </c>
      <c r="BD124" s="10">
        <v>0</v>
      </c>
      <c r="BE124" s="10">
        <v>33.333333333333329</v>
      </c>
      <c r="BF124" s="10">
        <v>0</v>
      </c>
      <c r="BG124" s="11">
        <v>0</v>
      </c>
      <c r="BH124" s="77"/>
      <c r="BI124" s="71"/>
      <c r="BJ124" s="71"/>
      <c r="BK124" s="71"/>
      <c r="BL124" s="71"/>
      <c r="BM124" s="71"/>
      <c r="BN124" s="72"/>
    </row>
    <row r="125" spans="1:66" x14ac:dyDescent="0.2">
      <c r="A125" s="8" t="s">
        <v>547</v>
      </c>
      <c r="B125" s="10" t="s">
        <v>59</v>
      </c>
      <c r="C125" s="10">
        <v>100</v>
      </c>
      <c r="D125" s="10">
        <v>100</v>
      </c>
      <c r="E125" s="10" t="s">
        <v>59</v>
      </c>
      <c r="F125" s="10">
        <v>100</v>
      </c>
      <c r="G125" s="10" t="s">
        <v>59</v>
      </c>
      <c r="H125" s="10" t="s">
        <v>59</v>
      </c>
      <c r="I125" s="10" t="s">
        <v>59</v>
      </c>
      <c r="J125" s="10" t="s">
        <v>59</v>
      </c>
      <c r="K125" s="10" t="s">
        <v>59</v>
      </c>
      <c r="L125" s="10" t="s">
        <v>59</v>
      </c>
      <c r="M125" s="10" t="s">
        <v>59</v>
      </c>
      <c r="N125" s="10" t="s">
        <v>59</v>
      </c>
      <c r="O125" s="10">
        <v>0</v>
      </c>
      <c r="P125" s="10">
        <v>33.333333333333329</v>
      </c>
      <c r="Q125" s="10" t="s">
        <v>59</v>
      </c>
      <c r="R125" s="10" t="s">
        <v>59</v>
      </c>
      <c r="S125" s="10">
        <v>0</v>
      </c>
      <c r="T125" s="10">
        <v>0</v>
      </c>
      <c r="U125" s="10" t="s">
        <v>59</v>
      </c>
      <c r="V125" s="10" t="s">
        <v>59</v>
      </c>
      <c r="W125" s="10" t="s">
        <v>59</v>
      </c>
      <c r="X125" s="10">
        <v>100</v>
      </c>
      <c r="Y125" s="10" t="s">
        <v>59</v>
      </c>
      <c r="Z125" s="10" t="s">
        <v>59</v>
      </c>
      <c r="AA125" s="10" t="s">
        <v>59</v>
      </c>
      <c r="AB125" s="10">
        <v>100</v>
      </c>
      <c r="AC125" s="10" t="s">
        <v>59</v>
      </c>
      <c r="AD125" s="10" t="s">
        <v>59</v>
      </c>
      <c r="AE125" s="10">
        <v>0</v>
      </c>
      <c r="AF125" s="10">
        <v>0</v>
      </c>
      <c r="AG125" s="10" t="s">
        <v>59</v>
      </c>
      <c r="AH125" s="10" t="s">
        <v>59</v>
      </c>
      <c r="AI125" s="10" t="s">
        <v>59</v>
      </c>
      <c r="AJ125" s="10">
        <v>100</v>
      </c>
      <c r="AK125" s="10">
        <v>0</v>
      </c>
      <c r="AL125" s="10">
        <v>0</v>
      </c>
      <c r="AM125" s="10" t="s">
        <v>59</v>
      </c>
      <c r="AN125" s="10" t="s">
        <v>59</v>
      </c>
      <c r="AO125" s="10" t="s">
        <v>59</v>
      </c>
      <c r="AP125" s="10" t="s">
        <v>59</v>
      </c>
      <c r="AQ125" s="10">
        <v>0</v>
      </c>
      <c r="AR125" s="10" t="s">
        <v>59</v>
      </c>
      <c r="AS125" s="10" t="s">
        <v>59</v>
      </c>
      <c r="AT125" s="10" t="s">
        <v>59</v>
      </c>
      <c r="AU125" s="10" t="s">
        <v>59</v>
      </c>
      <c r="AV125" s="10">
        <v>0</v>
      </c>
      <c r="AW125" s="10" t="s">
        <v>59</v>
      </c>
      <c r="AX125" s="10" t="s">
        <v>59</v>
      </c>
      <c r="AY125" s="10" t="s">
        <v>59</v>
      </c>
      <c r="AZ125" s="10">
        <v>0</v>
      </c>
      <c r="BA125" s="10" t="s">
        <v>59</v>
      </c>
      <c r="BB125" s="10" t="s">
        <v>59</v>
      </c>
      <c r="BC125" s="10" t="s">
        <v>59</v>
      </c>
      <c r="BD125" s="10">
        <v>33.333333333333329</v>
      </c>
      <c r="BE125" s="10">
        <v>100</v>
      </c>
      <c r="BF125" s="10" t="s">
        <v>59</v>
      </c>
      <c r="BG125" s="11" t="s">
        <v>59</v>
      </c>
      <c r="BH125" s="77"/>
      <c r="BI125" s="71"/>
      <c r="BJ125" s="71"/>
      <c r="BK125" s="71"/>
      <c r="BL125" s="71"/>
      <c r="BM125" s="71"/>
      <c r="BN125" s="72"/>
    </row>
    <row r="126" spans="1:66" x14ac:dyDescent="0.2">
      <c r="A126" s="8" t="s">
        <v>550</v>
      </c>
      <c r="B126" s="10">
        <v>0</v>
      </c>
      <c r="C126" s="10">
        <v>0</v>
      </c>
      <c r="D126" s="10">
        <v>0</v>
      </c>
      <c r="E126" s="10" t="s">
        <v>59</v>
      </c>
      <c r="F126" s="10">
        <v>0</v>
      </c>
      <c r="G126" s="10">
        <v>0</v>
      </c>
      <c r="H126" s="10">
        <v>100</v>
      </c>
      <c r="I126" s="10">
        <v>0</v>
      </c>
      <c r="J126" s="10">
        <v>100</v>
      </c>
      <c r="K126" s="10" t="s">
        <v>59</v>
      </c>
      <c r="L126" s="10">
        <v>66.666666666666657</v>
      </c>
      <c r="M126" s="10" t="s">
        <v>59</v>
      </c>
      <c r="N126" s="10" t="s">
        <v>59</v>
      </c>
      <c r="O126" s="10">
        <v>66.666666666666657</v>
      </c>
      <c r="P126" s="10">
        <v>33.333333333333329</v>
      </c>
      <c r="Q126" s="10">
        <v>0</v>
      </c>
      <c r="R126" s="10" t="s">
        <v>59</v>
      </c>
      <c r="S126" s="10">
        <v>0</v>
      </c>
      <c r="T126" s="10">
        <v>0</v>
      </c>
      <c r="U126" s="10" t="s">
        <v>59</v>
      </c>
      <c r="V126" s="10" t="s">
        <v>59</v>
      </c>
      <c r="W126" s="10" t="s">
        <v>59</v>
      </c>
      <c r="X126" s="10">
        <v>100</v>
      </c>
      <c r="Y126" s="10" t="s">
        <v>59</v>
      </c>
      <c r="Z126" s="10" t="s">
        <v>59</v>
      </c>
      <c r="AA126" s="10" t="s">
        <v>59</v>
      </c>
      <c r="AB126" s="10">
        <v>100</v>
      </c>
      <c r="AC126" s="10" t="s">
        <v>59</v>
      </c>
      <c r="AD126" s="10" t="s">
        <v>59</v>
      </c>
      <c r="AE126" s="10">
        <v>0</v>
      </c>
      <c r="AF126" s="10">
        <v>100</v>
      </c>
      <c r="AG126" s="10">
        <v>100</v>
      </c>
      <c r="AH126" s="10">
        <v>0</v>
      </c>
      <c r="AI126" s="10" t="s">
        <v>59</v>
      </c>
      <c r="AJ126" s="10">
        <v>0</v>
      </c>
      <c r="AK126" s="10">
        <v>0</v>
      </c>
      <c r="AL126" s="10">
        <v>0</v>
      </c>
      <c r="AM126" s="10">
        <v>100</v>
      </c>
      <c r="AN126" s="10">
        <v>100</v>
      </c>
      <c r="AO126" s="10" t="s">
        <v>59</v>
      </c>
      <c r="AP126" s="10">
        <v>0</v>
      </c>
      <c r="AQ126" s="10">
        <v>100</v>
      </c>
      <c r="AR126" s="10">
        <v>100</v>
      </c>
      <c r="AS126" s="10">
        <v>0</v>
      </c>
      <c r="AT126" s="10" t="s">
        <v>59</v>
      </c>
      <c r="AU126" s="10" t="s">
        <v>59</v>
      </c>
      <c r="AV126" s="10">
        <v>0</v>
      </c>
      <c r="AW126" s="10">
        <v>0</v>
      </c>
      <c r="AX126" s="10" t="s">
        <v>59</v>
      </c>
      <c r="AY126" s="10" t="s">
        <v>59</v>
      </c>
      <c r="AZ126" s="10">
        <v>0</v>
      </c>
      <c r="BA126" s="10" t="s">
        <v>59</v>
      </c>
      <c r="BB126" s="10" t="s">
        <v>59</v>
      </c>
      <c r="BC126" s="10">
        <v>100</v>
      </c>
      <c r="BD126" s="10">
        <v>0</v>
      </c>
      <c r="BE126" s="10">
        <v>33.333333333333329</v>
      </c>
      <c r="BF126" s="10">
        <v>100</v>
      </c>
      <c r="BG126" s="11">
        <v>0</v>
      </c>
      <c r="BH126" s="77"/>
      <c r="BI126" s="71"/>
      <c r="BJ126" s="71"/>
      <c r="BK126" s="71"/>
      <c r="BL126" s="71"/>
      <c r="BM126" s="71"/>
      <c r="BN126" s="72"/>
    </row>
    <row r="127" spans="1:66" x14ac:dyDescent="0.2">
      <c r="A127" s="8" t="s">
        <v>553</v>
      </c>
      <c r="B127" s="10">
        <v>0</v>
      </c>
      <c r="C127" s="10">
        <v>0</v>
      </c>
      <c r="D127" s="10">
        <v>66.666666666666657</v>
      </c>
      <c r="E127" s="10" t="s">
        <v>59</v>
      </c>
      <c r="F127" s="10">
        <v>0</v>
      </c>
      <c r="G127" s="10">
        <v>0</v>
      </c>
      <c r="H127" s="10">
        <v>100</v>
      </c>
      <c r="I127" s="10">
        <v>0</v>
      </c>
      <c r="J127" s="10">
        <v>100</v>
      </c>
      <c r="K127" s="10" t="s">
        <v>59</v>
      </c>
      <c r="L127" s="10">
        <v>66.666666666666657</v>
      </c>
      <c r="M127" s="10" t="s">
        <v>59</v>
      </c>
      <c r="N127" s="10">
        <v>100</v>
      </c>
      <c r="O127" s="10" t="s">
        <v>59</v>
      </c>
      <c r="P127" s="10">
        <v>0</v>
      </c>
      <c r="Q127" s="10">
        <v>0</v>
      </c>
      <c r="R127" s="10">
        <v>100</v>
      </c>
      <c r="S127" s="10">
        <v>0</v>
      </c>
      <c r="T127" s="10">
        <v>0</v>
      </c>
      <c r="U127" s="10" t="s">
        <v>59</v>
      </c>
      <c r="V127" s="10" t="s">
        <v>59</v>
      </c>
      <c r="W127" s="10" t="s">
        <v>59</v>
      </c>
      <c r="X127" s="10">
        <v>100</v>
      </c>
      <c r="Y127" s="10">
        <v>100</v>
      </c>
      <c r="Z127" s="10" t="s">
        <v>59</v>
      </c>
      <c r="AA127" s="10">
        <v>0</v>
      </c>
      <c r="AB127" s="10">
        <v>100</v>
      </c>
      <c r="AC127" s="10">
        <v>66.666666666666657</v>
      </c>
      <c r="AD127" s="10" t="s">
        <v>59</v>
      </c>
      <c r="AE127" s="10">
        <v>0</v>
      </c>
      <c r="AF127" s="10">
        <v>100</v>
      </c>
      <c r="AG127" s="10">
        <v>66.666666666666657</v>
      </c>
      <c r="AH127" s="10">
        <v>0</v>
      </c>
      <c r="AI127" s="10" t="s">
        <v>59</v>
      </c>
      <c r="AJ127" s="10">
        <v>33.333333333333329</v>
      </c>
      <c r="AK127" s="10">
        <v>0</v>
      </c>
      <c r="AL127" s="10">
        <v>0</v>
      </c>
      <c r="AM127" s="10">
        <v>100</v>
      </c>
      <c r="AN127" s="10">
        <v>100</v>
      </c>
      <c r="AO127" s="10" t="s">
        <v>59</v>
      </c>
      <c r="AP127" s="10">
        <v>0</v>
      </c>
      <c r="AQ127" s="10">
        <v>100</v>
      </c>
      <c r="AR127" s="10">
        <v>100</v>
      </c>
      <c r="AS127" s="10">
        <v>0</v>
      </c>
      <c r="AT127" s="10" t="s">
        <v>59</v>
      </c>
      <c r="AU127" s="10" t="s">
        <v>59</v>
      </c>
      <c r="AV127" s="10">
        <v>0</v>
      </c>
      <c r="AW127" s="10">
        <v>0</v>
      </c>
      <c r="AX127" s="10" t="s">
        <v>59</v>
      </c>
      <c r="AY127" s="10" t="s">
        <v>59</v>
      </c>
      <c r="AZ127" s="10">
        <v>0</v>
      </c>
      <c r="BA127" s="10" t="s">
        <v>59</v>
      </c>
      <c r="BB127" s="10" t="s">
        <v>59</v>
      </c>
      <c r="BC127" s="10">
        <v>100</v>
      </c>
      <c r="BD127" s="10">
        <v>0</v>
      </c>
      <c r="BE127" s="10">
        <v>0</v>
      </c>
      <c r="BF127" s="10">
        <v>0</v>
      </c>
      <c r="BG127" s="11">
        <v>0</v>
      </c>
      <c r="BH127" s="77"/>
      <c r="BI127" s="71"/>
      <c r="BJ127" s="71"/>
      <c r="BK127" s="71"/>
      <c r="BL127" s="71"/>
      <c r="BM127" s="71"/>
      <c r="BN127" s="72"/>
    </row>
    <row r="128" spans="1:66" x14ac:dyDescent="0.2">
      <c r="A128" s="8" t="s">
        <v>556</v>
      </c>
      <c r="B128" s="10">
        <v>0</v>
      </c>
      <c r="C128" s="10" t="s">
        <v>59</v>
      </c>
      <c r="D128" s="10">
        <v>66.666666666666657</v>
      </c>
      <c r="E128" s="10" t="s">
        <v>59</v>
      </c>
      <c r="F128" s="10">
        <v>0</v>
      </c>
      <c r="G128" s="10">
        <v>0</v>
      </c>
      <c r="H128" s="10" t="s">
        <v>59</v>
      </c>
      <c r="I128" s="10">
        <v>0</v>
      </c>
      <c r="J128" s="10">
        <v>100</v>
      </c>
      <c r="K128" s="10" t="s">
        <v>59</v>
      </c>
      <c r="L128" s="10">
        <v>0</v>
      </c>
      <c r="M128" s="10" t="s">
        <v>59</v>
      </c>
      <c r="N128" s="10">
        <v>100</v>
      </c>
      <c r="O128" s="10">
        <v>100</v>
      </c>
      <c r="P128" s="10">
        <v>100</v>
      </c>
      <c r="Q128" s="10">
        <v>0</v>
      </c>
      <c r="R128" s="10">
        <v>0</v>
      </c>
      <c r="S128" s="10" t="s">
        <v>59</v>
      </c>
      <c r="T128" s="10">
        <v>0</v>
      </c>
      <c r="U128" s="10" t="s">
        <v>59</v>
      </c>
      <c r="V128" s="10" t="s">
        <v>59</v>
      </c>
      <c r="W128" s="10" t="s">
        <v>59</v>
      </c>
      <c r="X128" s="10">
        <v>100</v>
      </c>
      <c r="Y128" s="10">
        <v>100</v>
      </c>
      <c r="Z128" s="10">
        <v>0</v>
      </c>
      <c r="AA128" s="10">
        <v>0</v>
      </c>
      <c r="AB128" s="10">
        <v>100</v>
      </c>
      <c r="AC128" s="10">
        <v>0</v>
      </c>
      <c r="AD128" s="10" t="s">
        <v>59</v>
      </c>
      <c r="AE128" s="10">
        <v>0</v>
      </c>
      <c r="AF128" s="10">
        <v>100</v>
      </c>
      <c r="AG128" s="10" t="s">
        <v>59</v>
      </c>
      <c r="AH128" s="10">
        <v>0</v>
      </c>
      <c r="AI128" s="10">
        <v>0</v>
      </c>
      <c r="AJ128" s="10">
        <v>66.666666666666657</v>
      </c>
      <c r="AK128" s="10">
        <v>0</v>
      </c>
      <c r="AL128" s="10">
        <v>0</v>
      </c>
      <c r="AM128" s="10">
        <v>100</v>
      </c>
      <c r="AN128" s="10">
        <v>100</v>
      </c>
      <c r="AO128" s="10" t="s">
        <v>59</v>
      </c>
      <c r="AP128" s="10">
        <v>0</v>
      </c>
      <c r="AQ128" s="10">
        <v>100</v>
      </c>
      <c r="AR128" s="10">
        <v>100</v>
      </c>
      <c r="AS128" s="10">
        <v>0</v>
      </c>
      <c r="AT128" s="10" t="s">
        <v>59</v>
      </c>
      <c r="AU128" s="10" t="s">
        <v>59</v>
      </c>
      <c r="AV128" s="10">
        <v>0</v>
      </c>
      <c r="AW128" s="10">
        <v>0</v>
      </c>
      <c r="AX128" s="10" t="s">
        <v>59</v>
      </c>
      <c r="AY128" s="10">
        <v>100</v>
      </c>
      <c r="AZ128" s="10">
        <v>0</v>
      </c>
      <c r="BA128" s="10" t="s">
        <v>59</v>
      </c>
      <c r="BB128" s="10" t="s">
        <v>59</v>
      </c>
      <c r="BC128" s="10">
        <v>100</v>
      </c>
      <c r="BD128" s="10">
        <v>0</v>
      </c>
      <c r="BE128" s="10">
        <v>0</v>
      </c>
      <c r="BF128" s="10">
        <v>100</v>
      </c>
      <c r="BG128" s="11">
        <v>0</v>
      </c>
      <c r="BH128" s="77"/>
      <c r="BI128" s="71"/>
      <c r="BJ128" s="71"/>
      <c r="BK128" s="71"/>
      <c r="BL128" s="71"/>
      <c r="BM128" s="71"/>
      <c r="BN128" s="72"/>
    </row>
    <row r="129" spans="1:66" x14ac:dyDescent="0.2">
      <c r="A129" s="8" t="s">
        <v>559</v>
      </c>
      <c r="B129" s="10">
        <v>0</v>
      </c>
      <c r="C129" s="10" t="s">
        <v>59</v>
      </c>
      <c r="D129" s="10">
        <v>66.666666666666657</v>
      </c>
      <c r="E129" s="10" t="s">
        <v>59</v>
      </c>
      <c r="F129" s="10">
        <v>0</v>
      </c>
      <c r="G129" s="10">
        <v>0</v>
      </c>
      <c r="H129" s="10" t="s">
        <v>59</v>
      </c>
      <c r="I129" s="10">
        <v>0</v>
      </c>
      <c r="J129" s="10">
        <v>100</v>
      </c>
      <c r="K129" s="10" t="s">
        <v>59</v>
      </c>
      <c r="L129" s="10">
        <v>66.666666666666657</v>
      </c>
      <c r="M129" s="10" t="s">
        <v>59</v>
      </c>
      <c r="N129" s="10">
        <v>100</v>
      </c>
      <c r="O129" s="10">
        <v>0</v>
      </c>
      <c r="P129" s="10" t="s">
        <v>59</v>
      </c>
      <c r="Q129" s="10">
        <v>0</v>
      </c>
      <c r="R129" s="10" t="s">
        <v>59</v>
      </c>
      <c r="S129" s="10">
        <v>66.666666666666657</v>
      </c>
      <c r="T129" s="10">
        <v>0</v>
      </c>
      <c r="U129" s="10" t="s">
        <v>59</v>
      </c>
      <c r="V129" s="10" t="s">
        <v>59</v>
      </c>
      <c r="W129" s="10" t="s">
        <v>59</v>
      </c>
      <c r="X129" s="10" t="s">
        <v>59</v>
      </c>
      <c r="Y129" s="10">
        <v>100</v>
      </c>
      <c r="Z129" s="10" t="s">
        <v>59</v>
      </c>
      <c r="AA129" s="10">
        <v>0</v>
      </c>
      <c r="AB129" s="10">
        <v>100</v>
      </c>
      <c r="AC129" s="10">
        <v>0</v>
      </c>
      <c r="AD129" s="10" t="s">
        <v>59</v>
      </c>
      <c r="AE129" s="10">
        <v>0</v>
      </c>
      <c r="AF129" s="10">
        <v>0</v>
      </c>
      <c r="AG129" s="10" t="s">
        <v>59</v>
      </c>
      <c r="AH129" s="10">
        <v>0</v>
      </c>
      <c r="AI129" s="10" t="s">
        <v>59</v>
      </c>
      <c r="AJ129" s="10">
        <v>0</v>
      </c>
      <c r="AK129" s="10">
        <v>0</v>
      </c>
      <c r="AL129" s="10">
        <v>0</v>
      </c>
      <c r="AM129" s="10">
        <v>100</v>
      </c>
      <c r="AN129" s="10">
        <v>0</v>
      </c>
      <c r="AO129" s="10" t="s">
        <v>59</v>
      </c>
      <c r="AP129" s="10">
        <v>0</v>
      </c>
      <c r="AQ129" s="10">
        <v>0</v>
      </c>
      <c r="AR129" s="10">
        <v>0</v>
      </c>
      <c r="AS129" s="10">
        <v>0</v>
      </c>
      <c r="AT129" s="10" t="s">
        <v>59</v>
      </c>
      <c r="AU129" s="10" t="s">
        <v>59</v>
      </c>
      <c r="AV129" s="10">
        <v>0</v>
      </c>
      <c r="AW129" s="10">
        <v>0</v>
      </c>
      <c r="AX129" s="10" t="s">
        <v>59</v>
      </c>
      <c r="AY129" s="10" t="s">
        <v>59</v>
      </c>
      <c r="AZ129" s="10">
        <v>0</v>
      </c>
      <c r="BA129" s="10" t="s">
        <v>59</v>
      </c>
      <c r="BB129" s="10" t="s">
        <v>59</v>
      </c>
      <c r="BC129" s="10">
        <v>66.666666666666657</v>
      </c>
      <c r="BD129" s="10">
        <v>0</v>
      </c>
      <c r="BE129" s="10">
        <v>0</v>
      </c>
      <c r="BF129" s="10">
        <v>0</v>
      </c>
      <c r="BG129" s="11">
        <v>0</v>
      </c>
      <c r="BH129" s="77"/>
      <c r="BI129" s="71"/>
      <c r="BJ129" s="71"/>
      <c r="BK129" s="71"/>
      <c r="BL129" s="71"/>
      <c r="BM129" s="71"/>
      <c r="BN129" s="72"/>
    </row>
    <row r="130" spans="1:66" x14ac:dyDescent="0.2">
      <c r="A130" s="8" t="s">
        <v>562</v>
      </c>
      <c r="B130" s="10">
        <v>0</v>
      </c>
      <c r="C130" s="10">
        <v>33.333333333333329</v>
      </c>
      <c r="D130" s="10">
        <v>66.666666666666657</v>
      </c>
      <c r="E130" s="10" t="s">
        <v>59</v>
      </c>
      <c r="F130" s="10" t="s">
        <v>59</v>
      </c>
      <c r="G130" s="10">
        <v>0</v>
      </c>
      <c r="H130" s="10" t="s">
        <v>59</v>
      </c>
      <c r="I130" s="10">
        <v>0</v>
      </c>
      <c r="J130" s="10" t="s">
        <v>59</v>
      </c>
      <c r="K130" s="10" t="s">
        <v>59</v>
      </c>
      <c r="L130" s="10">
        <v>0</v>
      </c>
      <c r="M130" s="10" t="s">
        <v>59</v>
      </c>
      <c r="N130" s="10" t="s">
        <v>59</v>
      </c>
      <c r="O130" s="10">
        <v>0</v>
      </c>
      <c r="P130" s="10">
        <v>0</v>
      </c>
      <c r="Q130" s="10">
        <v>0</v>
      </c>
      <c r="R130" s="10" t="s">
        <v>59</v>
      </c>
      <c r="S130" s="10">
        <v>0</v>
      </c>
      <c r="T130" s="10">
        <v>0</v>
      </c>
      <c r="U130" s="10" t="s">
        <v>59</v>
      </c>
      <c r="V130" s="10" t="s">
        <v>59</v>
      </c>
      <c r="W130" s="10" t="s">
        <v>59</v>
      </c>
      <c r="X130" s="10" t="s">
        <v>59</v>
      </c>
      <c r="Y130" s="10" t="s">
        <v>59</v>
      </c>
      <c r="Z130" s="10" t="s">
        <v>59</v>
      </c>
      <c r="AA130" s="10" t="s">
        <v>59</v>
      </c>
      <c r="AB130" s="10">
        <v>0</v>
      </c>
      <c r="AC130" s="10">
        <v>0</v>
      </c>
      <c r="AD130" s="10" t="s">
        <v>59</v>
      </c>
      <c r="AE130" s="10">
        <v>0</v>
      </c>
      <c r="AF130" s="10">
        <v>66.666666666666657</v>
      </c>
      <c r="AG130" s="10">
        <v>66.666666666666657</v>
      </c>
      <c r="AH130" s="10">
        <v>0</v>
      </c>
      <c r="AI130" s="10" t="s">
        <v>59</v>
      </c>
      <c r="AJ130" s="10">
        <v>0</v>
      </c>
      <c r="AK130" s="10">
        <v>0</v>
      </c>
      <c r="AL130" s="10">
        <v>0</v>
      </c>
      <c r="AM130" s="10" t="s">
        <v>59</v>
      </c>
      <c r="AN130" s="10">
        <v>100</v>
      </c>
      <c r="AO130" s="10" t="s">
        <v>59</v>
      </c>
      <c r="AP130" s="10">
        <v>0</v>
      </c>
      <c r="AQ130" s="10">
        <v>0</v>
      </c>
      <c r="AR130" s="10">
        <v>33.333333333333329</v>
      </c>
      <c r="AS130" s="10">
        <v>0</v>
      </c>
      <c r="AT130" s="10" t="s">
        <v>59</v>
      </c>
      <c r="AU130" s="10" t="s">
        <v>59</v>
      </c>
      <c r="AV130" s="10">
        <v>0</v>
      </c>
      <c r="AW130" s="10">
        <v>0</v>
      </c>
      <c r="AX130" s="10" t="s">
        <v>59</v>
      </c>
      <c r="AY130" s="10">
        <v>0</v>
      </c>
      <c r="AZ130" s="10">
        <v>0</v>
      </c>
      <c r="BA130" s="10" t="s">
        <v>59</v>
      </c>
      <c r="BB130" s="10" t="s">
        <v>59</v>
      </c>
      <c r="BC130" s="10" t="s">
        <v>59</v>
      </c>
      <c r="BD130" s="10">
        <v>0</v>
      </c>
      <c r="BE130" s="10">
        <v>0</v>
      </c>
      <c r="BF130" s="10">
        <v>0</v>
      </c>
      <c r="BG130" s="11">
        <v>0</v>
      </c>
      <c r="BH130" s="77"/>
      <c r="BI130" s="71"/>
      <c r="BJ130" s="71"/>
      <c r="BK130" s="71"/>
      <c r="BL130" s="71"/>
      <c r="BM130" s="71"/>
      <c r="BN130" s="72"/>
    </row>
    <row r="131" spans="1:66" x14ac:dyDescent="0.2">
      <c r="A131" s="8" t="s">
        <v>565</v>
      </c>
      <c r="B131" s="10">
        <v>0</v>
      </c>
      <c r="C131" s="10">
        <v>33.333333333333329</v>
      </c>
      <c r="D131" s="10">
        <v>66.666666666666657</v>
      </c>
      <c r="E131" s="10" t="s">
        <v>59</v>
      </c>
      <c r="F131" s="10">
        <v>0</v>
      </c>
      <c r="G131" s="10">
        <v>0</v>
      </c>
      <c r="H131" s="10" t="s">
        <v>59</v>
      </c>
      <c r="I131" s="10">
        <v>0</v>
      </c>
      <c r="J131" s="10">
        <v>100</v>
      </c>
      <c r="K131" s="10" t="s">
        <v>59</v>
      </c>
      <c r="L131" s="10">
        <v>0</v>
      </c>
      <c r="M131" s="10" t="s">
        <v>59</v>
      </c>
      <c r="N131" s="10">
        <v>66.666666666666657</v>
      </c>
      <c r="O131" s="10">
        <v>0</v>
      </c>
      <c r="P131" s="10">
        <v>0</v>
      </c>
      <c r="Q131" s="10">
        <v>0</v>
      </c>
      <c r="R131" s="10">
        <v>100</v>
      </c>
      <c r="S131" s="10" t="s">
        <v>59</v>
      </c>
      <c r="T131" s="10">
        <v>0</v>
      </c>
      <c r="U131" s="10" t="s">
        <v>59</v>
      </c>
      <c r="V131" s="10" t="s">
        <v>59</v>
      </c>
      <c r="W131" s="10" t="s">
        <v>59</v>
      </c>
      <c r="X131" s="10" t="s">
        <v>59</v>
      </c>
      <c r="Y131" s="10" t="s">
        <v>59</v>
      </c>
      <c r="Z131" s="10" t="s">
        <v>59</v>
      </c>
      <c r="AA131" s="10" t="s">
        <v>59</v>
      </c>
      <c r="AB131" s="10">
        <v>0</v>
      </c>
      <c r="AC131" s="10">
        <v>0</v>
      </c>
      <c r="AD131" s="10" t="s">
        <v>59</v>
      </c>
      <c r="AE131" s="10">
        <v>0</v>
      </c>
      <c r="AF131" s="10">
        <v>0</v>
      </c>
      <c r="AG131" s="10" t="s">
        <v>59</v>
      </c>
      <c r="AH131" s="10">
        <v>0</v>
      </c>
      <c r="AI131" s="10" t="s">
        <v>59</v>
      </c>
      <c r="AJ131" s="10">
        <v>0</v>
      </c>
      <c r="AK131" s="10">
        <v>0</v>
      </c>
      <c r="AL131" s="10">
        <v>0</v>
      </c>
      <c r="AM131" s="10" t="s">
        <v>59</v>
      </c>
      <c r="AN131" s="10" t="s">
        <v>59</v>
      </c>
      <c r="AO131" s="10" t="s">
        <v>59</v>
      </c>
      <c r="AP131" s="10">
        <v>0</v>
      </c>
      <c r="AQ131" s="10" t="s">
        <v>59</v>
      </c>
      <c r="AR131" s="10">
        <v>100</v>
      </c>
      <c r="AS131" s="10">
        <v>0</v>
      </c>
      <c r="AT131" s="10" t="s">
        <v>59</v>
      </c>
      <c r="AU131" s="10" t="s">
        <v>59</v>
      </c>
      <c r="AV131" s="10">
        <v>0</v>
      </c>
      <c r="AW131" s="10">
        <v>0</v>
      </c>
      <c r="AX131" s="10" t="s">
        <v>59</v>
      </c>
      <c r="AY131" s="10">
        <v>0</v>
      </c>
      <c r="AZ131" s="10">
        <v>0</v>
      </c>
      <c r="BA131" s="10" t="s">
        <v>59</v>
      </c>
      <c r="BB131" s="10" t="s">
        <v>59</v>
      </c>
      <c r="BC131" s="10">
        <v>100</v>
      </c>
      <c r="BD131" s="10">
        <v>0</v>
      </c>
      <c r="BE131" s="10">
        <v>0</v>
      </c>
      <c r="BF131" s="10">
        <v>0</v>
      </c>
      <c r="BG131" s="11">
        <v>0</v>
      </c>
      <c r="BH131" s="77"/>
      <c r="BI131" s="71"/>
      <c r="BJ131" s="71"/>
      <c r="BK131" s="71"/>
      <c r="BL131" s="71"/>
      <c r="BM131" s="71"/>
      <c r="BN131" s="72"/>
    </row>
    <row r="132" spans="1:66" x14ac:dyDescent="0.2">
      <c r="A132" s="8" t="s">
        <v>568</v>
      </c>
      <c r="B132" s="10" t="s">
        <v>59</v>
      </c>
      <c r="C132" s="10" t="s">
        <v>59</v>
      </c>
      <c r="D132" s="10" t="s">
        <v>59</v>
      </c>
      <c r="E132" s="10" t="s">
        <v>59</v>
      </c>
      <c r="F132" s="10" t="s">
        <v>59</v>
      </c>
      <c r="G132" s="10" t="s">
        <v>59</v>
      </c>
      <c r="H132" s="10" t="s">
        <v>59</v>
      </c>
      <c r="I132" s="10" t="s">
        <v>59</v>
      </c>
      <c r="J132" s="10" t="s">
        <v>59</v>
      </c>
      <c r="K132" s="10" t="s">
        <v>59</v>
      </c>
      <c r="L132" s="10">
        <v>66.666666666666657</v>
      </c>
      <c r="M132" s="10" t="s">
        <v>59</v>
      </c>
      <c r="N132" s="10" t="s">
        <v>59</v>
      </c>
      <c r="O132" s="10">
        <v>66.666666666666657</v>
      </c>
      <c r="P132" s="10" t="s">
        <v>59</v>
      </c>
      <c r="Q132" s="10" t="s">
        <v>59</v>
      </c>
      <c r="R132" s="10">
        <v>0</v>
      </c>
      <c r="S132" s="10" t="s">
        <v>59</v>
      </c>
      <c r="T132" s="10" t="s">
        <v>59</v>
      </c>
      <c r="U132" s="10" t="s">
        <v>59</v>
      </c>
      <c r="V132" s="10" t="s">
        <v>59</v>
      </c>
      <c r="W132" s="10" t="s">
        <v>59</v>
      </c>
      <c r="X132" s="10">
        <v>100</v>
      </c>
      <c r="Y132" s="10">
        <v>100</v>
      </c>
      <c r="Z132" s="10" t="s">
        <v>59</v>
      </c>
      <c r="AA132" s="10">
        <v>100</v>
      </c>
      <c r="AB132" s="10">
        <v>100</v>
      </c>
      <c r="AC132" s="10" t="s">
        <v>59</v>
      </c>
      <c r="AD132" s="10" t="s">
        <v>59</v>
      </c>
      <c r="AE132" s="10" t="s">
        <v>59</v>
      </c>
      <c r="AF132" s="10">
        <v>100</v>
      </c>
      <c r="AG132" s="10" t="s">
        <v>59</v>
      </c>
      <c r="AH132" s="10" t="s">
        <v>59</v>
      </c>
      <c r="AI132" s="10" t="s">
        <v>59</v>
      </c>
      <c r="AJ132" s="10" t="s">
        <v>59</v>
      </c>
      <c r="AK132" s="10" t="s">
        <v>59</v>
      </c>
      <c r="AL132" s="10" t="s">
        <v>59</v>
      </c>
      <c r="AM132" s="10">
        <v>100</v>
      </c>
      <c r="AN132" s="10" t="s">
        <v>59</v>
      </c>
      <c r="AO132" s="10" t="s">
        <v>59</v>
      </c>
      <c r="AP132" s="10" t="s">
        <v>59</v>
      </c>
      <c r="AQ132" s="10" t="s">
        <v>59</v>
      </c>
      <c r="AR132" s="10" t="s">
        <v>59</v>
      </c>
      <c r="AS132" s="10" t="s">
        <v>59</v>
      </c>
      <c r="AT132" s="10" t="s">
        <v>59</v>
      </c>
      <c r="AU132" s="10" t="s">
        <v>59</v>
      </c>
      <c r="AV132" s="10" t="s">
        <v>59</v>
      </c>
      <c r="AW132" s="10" t="s">
        <v>59</v>
      </c>
      <c r="AX132" s="10" t="s">
        <v>59</v>
      </c>
      <c r="AY132" s="10" t="s">
        <v>59</v>
      </c>
      <c r="AZ132" s="10" t="s">
        <v>59</v>
      </c>
      <c r="BA132" s="10" t="s">
        <v>59</v>
      </c>
      <c r="BB132" s="10" t="s">
        <v>59</v>
      </c>
      <c r="BC132" s="10">
        <v>100</v>
      </c>
      <c r="BD132" s="10" t="s">
        <v>59</v>
      </c>
      <c r="BE132" s="10" t="s">
        <v>59</v>
      </c>
      <c r="BF132" s="10" t="s">
        <v>59</v>
      </c>
      <c r="BG132" s="11" t="s">
        <v>59</v>
      </c>
      <c r="BH132" s="77"/>
      <c r="BI132" s="71"/>
      <c r="BJ132" s="71"/>
      <c r="BK132" s="71"/>
      <c r="BL132" s="71"/>
      <c r="BM132" s="71"/>
      <c r="BN132" s="72"/>
    </row>
    <row r="133" spans="1:66" x14ac:dyDescent="0.2">
      <c r="A133" s="8" t="s">
        <v>571</v>
      </c>
      <c r="B133" s="10">
        <v>0</v>
      </c>
      <c r="C133" s="10">
        <v>33.333333333333329</v>
      </c>
      <c r="D133" s="10">
        <v>66.666666666666657</v>
      </c>
      <c r="E133" s="10" t="s">
        <v>59</v>
      </c>
      <c r="F133" s="10">
        <v>100</v>
      </c>
      <c r="G133" s="10">
        <v>0</v>
      </c>
      <c r="H133" s="10">
        <v>0</v>
      </c>
      <c r="I133" s="10">
        <v>66.666666666666657</v>
      </c>
      <c r="J133" s="10">
        <v>100</v>
      </c>
      <c r="K133" s="10" t="s">
        <v>59</v>
      </c>
      <c r="L133" s="10">
        <v>0</v>
      </c>
      <c r="M133" s="10" t="s">
        <v>59</v>
      </c>
      <c r="N133" s="10">
        <v>100</v>
      </c>
      <c r="O133" s="10">
        <v>66.666666666666657</v>
      </c>
      <c r="P133" s="10" t="s">
        <v>59</v>
      </c>
      <c r="Q133" s="10">
        <v>33.333333333333329</v>
      </c>
      <c r="R133" s="10">
        <v>0</v>
      </c>
      <c r="S133" s="10" t="s">
        <v>59</v>
      </c>
      <c r="T133" s="10">
        <v>0</v>
      </c>
      <c r="U133" s="10" t="s">
        <v>59</v>
      </c>
      <c r="V133" s="10" t="s">
        <v>59</v>
      </c>
      <c r="W133" s="10" t="s">
        <v>59</v>
      </c>
      <c r="X133" s="10">
        <v>100</v>
      </c>
      <c r="Y133" s="10" t="s">
        <v>59</v>
      </c>
      <c r="Z133" s="10">
        <v>33.333333333333329</v>
      </c>
      <c r="AA133" s="10">
        <v>0</v>
      </c>
      <c r="AB133" s="10">
        <v>100</v>
      </c>
      <c r="AC133" s="10">
        <v>100</v>
      </c>
      <c r="AD133" s="10" t="s">
        <v>59</v>
      </c>
      <c r="AE133" s="10" t="s">
        <v>59</v>
      </c>
      <c r="AF133" s="10">
        <v>100</v>
      </c>
      <c r="AG133" s="10">
        <v>100</v>
      </c>
      <c r="AH133" s="10">
        <v>0</v>
      </c>
      <c r="AI133" s="10">
        <v>100</v>
      </c>
      <c r="AJ133" s="10">
        <v>0</v>
      </c>
      <c r="AK133" s="10">
        <v>0</v>
      </c>
      <c r="AL133" s="10">
        <v>0</v>
      </c>
      <c r="AM133" s="10" t="s">
        <v>59</v>
      </c>
      <c r="AN133" s="10">
        <v>66.666666666666657</v>
      </c>
      <c r="AO133" s="10" t="s">
        <v>59</v>
      </c>
      <c r="AP133" s="10">
        <v>66.666666666666657</v>
      </c>
      <c r="AQ133" s="10">
        <v>0</v>
      </c>
      <c r="AR133" s="10">
        <v>100</v>
      </c>
      <c r="AS133" s="10">
        <v>100</v>
      </c>
      <c r="AT133" s="10" t="s">
        <v>59</v>
      </c>
      <c r="AU133" s="10" t="s">
        <v>59</v>
      </c>
      <c r="AV133" s="10" t="s">
        <v>59</v>
      </c>
      <c r="AW133" s="10" t="s">
        <v>59</v>
      </c>
      <c r="AX133" s="10" t="s">
        <v>59</v>
      </c>
      <c r="AY133" s="10" t="s">
        <v>59</v>
      </c>
      <c r="AZ133" s="10">
        <v>0</v>
      </c>
      <c r="BA133" s="10" t="s">
        <v>59</v>
      </c>
      <c r="BB133" s="10" t="s">
        <v>59</v>
      </c>
      <c r="BC133" s="10">
        <v>66.666666666666657</v>
      </c>
      <c r="BD133" s="10">
        <v>66.666666666666657</v>
      </c>
      <c r="BE133" s="10">
        <v>100</v>
      </c>
      <c r="BF133" s="10" t="s">
        <v>59</v>
      </c>
      <c r="BG133" s="11">
        <v>0</v>
      </c>
      <c r="BH133" s="77"/>
      <c r="BI133" s="71"/>
      <c r="BJ133" s="71"/>
      <c r="BK133" s="71"/>
      <c r="BL133" s="71"/>
      <c r="BM133" s="71"/>
      <c r="BN133" s="72"/>
    </row>
    <row r="134" spans="1:66" x14ac:dyDescent="0.2">
      <c r="A134" s="8" t="s">
        <v>575</v>
      </c>
      <c r="B134" s="10">
        <v>0</v>
      </c>
      <c r="C134" s="10">
        <v>0</v>
      </c>
      <c r="D134" s="10">
        <v>0</v>
      </c>
      <c r="E134" s="10" t="s">
        <v>59</v>
      </c>
      <c r="F134" s="10">
        <v>100</v>
      </c>
      <c r="G134" s="10">
        <v>0</v>
      </c>
      <c r="H134" s="10">
        <v>0</v>
      </c>
      <c r="I134" s="10">
        <v>0</v>
      </c>
      <c r="J134" s="10">
        <v>0</v>
      </c>
      <c r="K134" s="10" t="s">
        <v>59</v>
      </c>
      <c r="L134" s="10" t="s">
        <v>59</v>
      </c>
      <c r="M134" s="10" t="s">
        <v>59</v>
      </c>
      <c r="N134" s="10">
        <v>100</v>
      </c>
      <c r="O134" s="10">
        <v>100</v>
      </c>
      <c r="P134" s="10" t="s">
        <v>59</v>
      </c>
      <c r="Q134" s="10">
        <v>0</v>
      </c>
      <c r="R134" s="10">
        <v>0</v>
      </c>
      <c r="S134" s="10" t="s">
        <v>59</v>
      </c>
      <c r="T134" s="10">
        <v>0</v>
      </c>
      <c r="U134" s="10" t="s">
        <v>59</v>
      </c>
      <c r="V134" s="10" t="s">
        <v>59</v>
      </c>
      <c r="W134" s="10" t="s">
        <v>59</v>
      </c>
      <c r="X134" s="10">
        <v>0</v>
      </c>
      <c r="Y134" s="10" t="s">
        <v>59</v>
      </c>
      <c r="Z134" s="10">
        <v>0</v>
      </c>
      <c r="AA134" s="10">
        <v>0</v>
      </c>
      <c r="AB134" s="10">
        <v>100</v>
      </c>
      <c r="AC134" s="10">
        <v>100</v>
      </c>
      <c r="AD134" s="10" t="s">
        <v>59</v>
      </c>
      <c r="AE134" s="10" t="s">
        <v>59</v>
      </c>
      <c r="AF134" s="10">
        <v>0</v>
      </c>
      <c r="AG134" s="10">
        <v>100</v>
      </c>
      <c r="AH134" s="10" t="s">
        <v>59</v>
      </c>
      <c r="AI134" s="10">
        <v>100</v>
      </c>
      <c r="AJ134" s="10">
        <v>0</v>
      </c>
      <c r="AK134" s="10" t="s">
        <v>59</v>
      </c>
      <c r="AL134" s="10">
        <v>0</v>
      </c>
      <c r="AM134" s="10" t="s">
        <v>59</v>
      </c>
      <c r="AN134" s="10">
        <v>100</v>
      </c>
      <c r="AO134" s="10" t="s">
        <v>59</v>
      </c>
      <c r="AP134" s="10">
        <v>100</v>
      </c>
      <c r="AQ134" s="10">
        <v>0</v>
      </c>
      <c r="AR134" s="10">
        <v>0</v>
      </c>
      <c r="AS134" s="10">
        <v>100</v>
      </c>
      <c r="AT134" s="10" t="s">
        <v>59</v>
      </c>
      <c r="AU134" s="10" t="s">
        <v>59</v>
      </c>
      <c r="AV134" s="10" t="s">
        <v>59</v>
      </c>
      <c r="AW134" s="10" t="s">
        <v>59</v>
      </c>
      <c r="AX134" s="10" t="s">
        <v>59</v>
      </c>
      <c r="AY134" s="10" t="s">
        <v>59</v>
      </c>
      <c r="AZ134" s="10" t="s">
        <v>59</v>
      </c>
      <c r="BA134" s="10" t="s">
        <v>59</v>
      </c>
      <c r="BB134" s="10" t="s">
        <v>59</v>
      </c>
      <c r="BC134" s="10">
        <v>100</v>
      </c>
      <c r="BD134" s="10">
        <v>100</v>
      </c>
      <c r="BE134" s="10">
        <v>100</v>
      </c>
      <c r="BF134" s="10" t="s">
        <v>59</v>
      </c>
      <c r="BG134" s="11">
        <v>0</v>
      </c>
      <c r="BH134" s="77"/>
      <c r="BI134" s="71"/>
      <c r="BJ134" s="71"/>
      <c r="BK134" s="71"/>
      <c r="BL134" s="71"/>
      <c r="BM134" s="71"/>
      <c r="BN134" s="72"/>
    </row>
    <row r="135" spans="1:66" x14ac:dyDescent="0.2">
      <c r="A135" s="8" t="s">
        <v>578</v>
      </c>
      <c r="B135" s="10">
        <v>0</v>
      </c>
      <c r="C135" s="10">
        <v>100</v>
      </c>
      <c r="D135" s="10">
        <v>100</v>
      </c>
      <c r="E135" s="10" t="s">
        <v>59</v>
      </c>
      <c r="F135" s="10">
        <v>100</v>
      </c>
      <c r="G135" s="10">
        <v>100</v>
      </c>
      <c r="H135" s="10">
        <v>0</v>
      </c>
      <c r="I135" s="10">
        <v>100</v>
      </c>
      <c r="J135" s="10">
        <v>100</v>
      </c>
      <c r="K135" s="10" t="s">
        <v>59</v>
      </c>
      <c r="L135" s="10">
        <v>0</v>
      </c>
      <c r="M135" s="10" t="s">
        <v>59</v>
      </c>
      <c r="N135" s="10">
        <v>100</v>
      </c>
      <c r="O135" s="10">
        <v>100</v>
      </c>
      <c r="P135" s="10">
        <v>100</v>
      </c>
      <c r="Q135" s="10">
        <v>100</v>
      </c>
      <c r="R135" s="10">
        <v>100</v>
      </c>
      <c r="S135" s="10">
        <v>100</v>
      </c>
      <c r="T135" s="10">
        <v>0</v>
      </c>
      <c r="U135" s="10" t="s">
        <v>59</v>
      </c>
      <c r="V135" s="10" t="s">
        <v>59</v>
      </c>
      <c r="W135" s="10" t="s">
        <v>59</v>
      </c>
      <c r="X135" s="10">
        <v>100</v>
      </c>
      <c r="Y135" s="10">
        <v>100</v>
      </c>
      <c r="Z135" s="10">
        <v>100</v>
      </c>
      <c r="AA135" s="10">
        <v>0</v>
      </c>
      <c r="AB135" s="10">
        <v>100</v>
      </c>
      <c r="AC135" s="10">
        <v>100</v>
      </c>
      <c r="AD135" s="10" t="s">
        <v>59</v>
      </c>
      <c r="AE135" s="10">
        <v>100</v>
      </c>
      <c r="AF135" s="10">
        <v>100</v>
      </c>
      <c r="AG135" s="10">
        <v>100</v>
      </c>
      <c r="AH135" s="10">
        <v>0</v>
      </c>
      <c r="AI135" s="10">
        <v>100</v>
      </c>
      <c r="AJ135" s="10">
        <v>100</v>
      </c>
      <c r="AK135" s="10">
        <v>0</v>
      </c>
      <c r="AL135" s="10">
        <v>100</v>
      </c>
      <c r="AM135" s="10">
        <v>100</v>
      </c>
      <c r="AN135" s="10">
        <v>100</v>
      </c>
      <c r="AO135" s="10" t="s">
        <v>59</v>
      </c>
      <c r="AP135" s="10">
        <v>100</v>
      </c>
      <c r="AQ135" s="10">
        <v>100</v>
      </c>
      <c r="AR135" s="10">
        <v>100</v>
      </c>
      <c r="AS135" s="10">
        <v>100</v>
      </c>
      <c r="AT135" s="10" t="s">
        <v>59</v>
      </c>
      <c r="AU135" s="10" t="s">
        <v>59</v>
      </c>
      <c r="AV135" s="10">
        <v>100</v>
      </c>
      <c r="AW135" s="10">
        <v>100</v>
      </c>
      <c r="AX135" s="10" t="s">
        <v>59</v>
      </c>
      <c r="AY135" s="10">
        <v>100</v>
      </c>
      <c r="AZ135" s="10" t="s">
        <v>59</v>
      </c>
      <c r="BA135" s="10" t="s">
        <v>59</v>
      </c>
      <c r="BB135" s="10" t="s">
        <v>59</v>
      </c>
      <c r="BC135" s="10">
        <v>100</v>
      </c>
      <c r="BD135" s="10">
        <v>100</v>
      </c>
      <c r="BE135" s="10">
        <v>0</v>
      </c>
      <c r="BF135" s="10">
        <v>100</v>
      </c>
      <c r="BG135" s="11">
        <v>0</v>
      </c>
      <c r="BH135" s="77"/>
      <c r="BI135" s="71"/>
      <c r="BJ135" s="71"/>
      <c r="BK135" s="71"/>
      <c r="BL135" s="71"/>
      <c r="BM135" s="71"/>
      <c r="BN135" s="72"/>
    </row>
    <row r="136" spans="1:66" x14ac:dyDescent="0.2">
      <c r="A136" s="8" t="s">
        <v>582</v>
      </c>
      <c r="B136" s="10">
        <v>0</v>
      </c>
      <c r="C136" s="10">
        <v>100</v>
      </c>
      <c r="D136" s="10">
        <v>0</v>
      </c>
      <c r="E136" s="10" t="s">
        <v>59</v>
      </c>
      <c r="F136" s="10">
        <v>0</v>
      </c>
      <c r="G136" s="10">
        <v>0</v>
      </c>
      <c r="H136" s="10">
        <v>100</v>
      </c>
      <c r="I136" s="10">
        <v>0</v>
      </c>
      <c r="J136" s="10">
        <v>100</v>
      </c>
      <c r="K136" s="10" t="s">
        <v>59</v>
      </c>
      <c r="L136" s="10">
        <v>0</v>
      </c>
      <c r="M136" s="10" t="s">
        <v>59</v>
      </c>
      <c r="N136" s="10">
        <v>100</v>
      </c>
      <c r="O136" s="10">
        <v>100</v>
      </c>
      <c r="P136" s="10">
        <v>100</v>
      </c>
      <c r="Q136" s="10">
        <v>100</v>
      </c>
      <c r="R136" s="10">
        <v>100</v>
      </c>
      <c r="S136" s="10">
        <v>0</v>
      </c>
      <c r="T136" s="10">
        <v>0</v>
      </c>
      <c r="U136" s="10" t="s">
        <v>59</v>
      </c>
      <c r="V136" s="10" t="s">
        <v>59</v>
      </c>
      <c r="W136" s="10" t="s">
        <v>59</v>
      </c>
      <c r="X136" s="10">
        <v>100</v>
      </c>
      <c r="Y136" s="10">
        <v>0</v>
      </c>
      <c r="Z136" s="10">
        <v>0</v>
      </c>
      <c r="AA136" s="10">
        <v>0</v>
      </c>
      <c r="AB136" s="10">
        <v>100</v>
      </c>
      <c r="AC136" s="10">
        <v>0</v>
      </c>
      <c r="AD136" s="10" t="s">
        <v>59</v>
      </c>
      <c r="AE136" s="10">
        <v>0</v>
      </c>
      <c r="AF136" s="10">
        <v>0</v>
      </c>
      <c r="AG136" s="10">
        <v>100</v>
      </c>
      <c r="AH136" s="10">
        <v>0</v>
      </c>
      <c r="AI136" s="10">
        <v>100</v>
      </c>
      <c r="AJ136" s="10">
        <v>0</v>
      </c>
      <c r="AK136" s="10">
        <v>0</v>
      </c>
      <c r="AL136" s="10">
        <v>0</v>
      </c>
      <c r="AM136" s="10">
        <v>100</v>
      </c>
      <c r="AN136" s="10">
        <v>0</v>
      </c>
      <c r="AO136" s="10" t="s">
        <v>59</v>
      </c>
      <c r="AP136" s="10">
        <v>0</v>
      </c>
      <c r="AQ136" s="10">
        <v>0</v>
      </c>
      <c r="AR136" s="10">
        <v>100</v>
      </c>
      <c r="AS136" s="10">
        <v>0</v>
      </c>
      <c r="AT136" s="10" t="s">
        <v>59</v>
      </c>
      <c r="AU136" s="10" t="s">
        <v>59</v>
      </c>
      <c r="AV136" s="10">
        <v>0</v>
      </c>
      <c r="AW136" s="10">
        <v>0</v>
      </c>
      <c r="AX136" s="10" t="s">
        <v>59</v>
      </c>
      <c r="AY136" s="10">
        <v>0</v>
      </c>
      <c r="AZ136" s="10" t="s">
        <v>59</v>
      </c>
      <c r="BA136" s="10" t="s">
        <v>59</v>
      </c>
      <c r="BB136" s="10" t="s">
        <v>59</v>
      </c>
      <c r="BC136" s="10">
        <v>100</v>
      </c>
      <c r="BD136" s="10">
        <v>100</v>
      </c>
      <c r="BE136" s="10">
        <v>0</v>
      </c>
      <c r="BF136" s="10">
        <v>100</v>
      </c>
      <c r="BG136" s="11">
        <v>0</v>
      </c>
      <c r="BH136" s="77"/>
      <c r="BI136" s="71"/>
      <c r="BJ136" s="71"/>
      <c r="BK136" s="71"/>
      <c r="BL136" s="71"/>
      <c r="BM136" s="71"/>
      <c r="BN136" s="72"/>
    </row>
    <row r="137" spans="1:66" x14ac:dyDescent="0.2">
      <c r="A137" s="8" t="s">
        <v>585</v>
      </c>
      <c r="B137" s="10" t="s">
        <v>59</v>
      </c>
      <c r="C137" s="10">
        <v>0</v>
      </c>
      <c r="D137" s="10">
        <v>0</v>
      </c>
      <c r="E137" s="10" t="s">
        <v>59</v>
      </c>
      <c r="F137" s="10">
        <v>0</v>
      </c>
      <c r="G137" s="10">
        <v>100</v>
      </c>
      <c r="H137" s="10" t="s">
        <v>59</v>
      </c>
      <c r="I137" s="10">
        <v>0</v>
      </c>
      <c r="J137" s="10" t="s">
        <v>59</v>
      </c>
      <c r="K137" s="10" t="s">
        <v>59</v>
      </c>
      <c r="L137" s="10" t="s">
        <v>59</v>
      </c>
      <c r="M137" s="10">
        <v>100</v>
      </c>
      <c r="N137" s="10">
        <v>100</v>
      </c>
      <c r="O137" s="10" t="s">
        <v>59</v>
      </c>
      <c r="P137" s="10" t="s">
        <v>59</v>
      </c>
      <c r="Q137" s="10" t="s">
        <v>59</v>
      </c>
      <c r="R137" s="10" t="s">
        <v>59</v>
      </c>
      <c r="S137" s="10" t="s">
        <v>59</v>
      </c>
      <c r="T137" s="10">
        <v>0</v>
      </c>
      <c r="U137" s="10">
        <v>100</v>
      </c>
      <c r="V137" s="10" t="s">
        <v>59</v>
      </c>
      <c r="W137" s="10" t="s">
        <v>59</v>
      </c>
      <c r="X137" s="10" t="s">
        <v>59</v>
      </c>
      <c r="Y137" s="10" t="s">
        <v>59</v>
      </c>
      <c r="Z137" s="10">
        <v>100</v>
      </c>
      <c r="AA137" s="10" t="s">
        <v>59</v>
      </c>
      <c r="AB137" s="10">
        <v>100</v>
      </c>
      <c r="AC137" s="10">
        <v>100</v>
      </c>
      <c r="AD137" s="10" t="s">
        <v>59</v>
      </c>
      <c r="AE137" s="10">
        <v>0</v>
      </c>
      <c r="AF137" s="10">
        <v>0</v>
      </c>
      <c r="AG137" s="10">
        <v>100</v>
      </c>
      <c r="AH137" s="10" t="s">
        <v>59</v>
      </c>
      <c r="AI137" s="10" t="s">
        <v>59</v>
      </c>
      <c r="AJ137" s="10" t="s">
        <v>59</v>
      </c>
      <c r="AK137" s="10" t="s">
        <v>59</v>
      </c>
      <c r="AL137" s="10">
        <v>0</v>
      </c>
      <c r="AM137" s="10">
        <v>100</v>
      </c>
      <c r="AN137" s="10" t="s">
        <v>59</v>
      </c>
      <c r="AO137" s="10" t="s">
        <v>59</v>
      </c>
      <c r="AP137" s="10" t="s">
        <v>59</v>
      </c>
      <c r="AQ137" s="10">
        <v>0</v>
      </c>
      <c r="AR137" s="10">
        <v>100</v>
      </c>
      <c r="AS137" s="10">
        <v>0</v>
      </c>
      <c r="AT137" s="10" t="s">
        <v>59</v>
      </c>
      <c r="AU137" s="10" t="s">
        <v>59</v>
      </c>
      <c r="AV137" s="10" t="s">
        <v>59</v>
      </c>
      <c r="AW137" s="10" t="s">
        <v>59</v>
      </c>
      <c r="AX137" s="10">
        <v>100</v>
      </c>
      <c r="AY137" s="10">
        <v>100</v>
      </c>
      <c r="AZ137" s="10" t="s">
        <v>59</v>
      </c>
      <c r="BA137" s="10" t="s">
        <v>59</v>
      </c>
      <c r="BB137" s="10" t="s">
        <v>59</v>
      </c>
      <c r="BC137" s="10">
        <v>100</v>
      </c>
      <c r="BD137" s="10" t="s">
        <v>59</v>
      </c>
      <c r="BE137" s="10" t="s">
        <v>59</v>
      </c>
      <c r="BF137" s="10" t="s">
        <v>59</v>
      </c>
      <c r="BG137" s="11" t="s">
        <v>59</v>
      </c>
      <c r="BH137" s="77"/>
      <c r="BI137" s="71"/>
      <c r="BJ137" s="71"/>
      <c r="BK137" s="71"/>
      <c r="BL137" s="71"/>
      <c r="BM137" s="71"/>
      <c r="BN137" s="72"/>
    </row>
    <row r="138" spans="1:66" x14ac:dyDescent="0.2">
      <c r="A138" s="8" t="s">
        <v>588</v>
      </c>
      <c r="B138" s="10" t="s">
        <v>59</v>
      </c>
      <c r="C138" s="10">
        <v>0</v>
      </c>
      <c r="D138" s="10">
        <v>0</v>
      </c>
      <c r="E138" s="10" t="s">
        <v>59</v>
      </c>
      <c r="F138" s="10">
        <v>66.666666666666657</v>
      </c>
      <c r="G138" s="10">
        <v>100</v>
      </c>
      <c r="H138" s="10" t="s">
        <v>59</v>
      </c>
      <c r="I138" s="10">
        <v>33.333333333333329</v>
      </c>
      <c r="J138" s="10" t="s">
        <v>59</v>
      </c>
      <c r="K138" s="10" t="s">
        <v>59</v>
      </c>
      <c r="L138" s="10" t="s">
        <v>59</v>
      </c>
      <c r="M138" s="10">
        <v>33.333333333333329</v>
      </c>
      <c r="N138" s="10">
        <v>100</v>
      </c>
      <c r="O138" s="10" t="s">
        <v>59</v>
      </c>
      <c r="P138" s="10" t="s">
        <v>59</v>
      </c>
      <c r="Q138" s="10" t="s">
        <v>59</v>
      </c>
      <c r="R138" s="10" t="s">
        <v>59</v>
      </c>
      <c r="S138" s="10" t="s">
        <v>59</v>
      </c>
      <c r="T138" s="10">
        <v>0</v>
      </c>
      <c r="U138" s="10">
        <v>0</v>
      </c>
      <c r="V138" s="10" t="s">
        <v>59</v>
      </c>
      <c r="W138" s="10" t="s">
        <v>59</v>
      </c>
      <c r="X138" s="10" t="s">
        <v>59</v>
      </c>
      <c r="Y138" s="10" t="s">
        <v>59</v>
      </c>
      <c r="Z138" s="10">
        <v>33.333333333333329</v>
      </c>
      <c r="AA138" s="10" t="s">
        <v>59</v>
      </c>
      <c r="AB138" s="10">
        <v>100</v>
      </c>
      <c r="AC138" s="10">
        <v>0</v>
      </c>
      <c r="AD138" s="10" t="s">
        <v>59</v>
      </c>
      <c r="AE138" s="10">
        <v>0</v>
      </c>
      <c r="AF138" s="10">
        <v>100</v>
      </c>
      <c r="AG138" s="10">
        <v>33.333333333333329</v>
      </c>
      <c r="AH138" s="10" t="s">
        <v>59</v>
      </c>
      <c r="AI138" s="10" t="s">
        <v>59</v>
      </c>
      <c r="AJ138" s="10" t="s">
        <v>59</v>
      </c>
      <c r="AK138" s="10" t="s">
        <v>59</v>
      </c>
      <c r="AL138" s="10">
        <v>0</v>
      </c>
      <c r="AM138" s="10">
        <v>100</v>
      </c>
      <c r="AN138" s="10" t="s">
        <v>59</v>
      </c>
      <c r="AO138" s="10" t="s">
        <v>59</v>
      </c>
      <c r="AP138" s="10" t="s">
        <v>59</v>
      </c>
      <c r="AQ138" s="10">
        <v>0</v>
      </c>
      <c r="AR138" s="10">
        <v>66.666666666666657</v>
      </c>
      <c r="AS138" s="10">
        <v>33.333333333333329</v>
      </c>
      <c r="AT138" s="10" t="s">
        <v>59</v>
      </c>
      <c r="AU138" s="10" t="s">
        <v>59</v>
      </c>
      <c r="AV138" s="10" t="s">
        <v>59</v>
      </c>
      <c r="AW138" s="10" t="s">
        <v>59</v>
      </c>
      <c r="AX138" s="10">
        <v>100</v>
      </c>
      <c r="AY138" s="10">
        <v>100</v>
      </c>
      <c r="AZ138" s="10" t="s">
        <v>59</v>
      </c>
      <c r="BA138" s="10" t="s">
        <v>59</v>
      </c>
      <c r="BB138" s="10" t="s">
        <v>59</v>
      </c>
      <c r="BC138" s="10">
        <v>33.333333333333329</v>
      </c>
      <c r="BD138" s="10" t="s">
        <v>59</v>
      </c>
      <c r="BE138" s="10" t="s">
        <v>59</v>
      </c>
      <c r="BF138" s="10" t="s">
        <v>59</v>
      </c>
      <c r="BG138" s="11" t="s">
        <v>59</v>
      </c>
      <c r="BH138" s="77"/>
      <c r="BI138" s="71"/>
      <c r="BJ138" s="71"/>
      <c r="BK138" s="71"/>
      <c r="BL138" s="71"/>
      <c r="BM138" s="71"/>
      <c r="BN138" s="72"/>
    </row>
    <row r="139" spans="1:66" x14ac:dyDescent="0.2">
      <c r="A139" s="8" t="s">
        <v>591</v>
      </c>
      <c r="B139" s="10" t="s">
        <v>59</v>
      </c>
      <c r="C139" s="10">
        <v>0</v>
      </c>
      <c r="D139" s="10">
        <v>100</v>
      </c>
      <c r="E139" s="10">
        <v>100</v>
      </c>
      <c r="F139" s="10" t="s">
        <v>59</v>
      </c>
      <c r="G139" s="10" t="s">
        <v>59</v>
      </c>
      <c r="H139" s="10">
        <v>100</v>
      </c>
      <c r="I139" s="10">
        <v>100</v>
      </c>
      <c r="J139" s="10">
        <v>100</v>
      </c>
      <c r="K139" s="10" t="s">
        <v>59</v>
      </c>
      <c r="L139" s="10" t="s">
        <v>59</v>
      </c>
      <c r="M139" s="10" t="s">
        <v>59</v>
      </c>
      <c r="N139" s="10" t="s">
        <v>59</v>
      </c>
      <c r="O139" s="10">
        <v>0</v>
      </c>
      <c r="P139" s="10">
        <v>100</v>
      </c>
      <c r="Q139" s="10">
        <v>100</v>
      </c>
      <c r="R139" s="10">
        <v>100</v>
      </c>
      <c r="S139" s="10" t="s">
        <v>59</v>
      </c>
      <c r="T139" s="10">
        <v>0</v>
      </c>
      <c r="U139" s="10" t="s">
        <v>59</v>
      </c>
      <c r="V139" s="10">
        <v>100</v>
      </c>
      <c r="W139" s="10" t="s">
        <v>59</v>
      </c>
      <c r="X139" s="10" t="s">
        <v>59</v>
      </c>
      <c r="Y139" s="10">
        <v>100</v>
      </c>
      <c r="Z139" s="10">
        <v>0</v>
      </c>
      <c r="AA139" s="10">
        <v>100</v>
      </c>
      <c r="AB139" s="10">
        <v>0</v>
      </c>
      <c r="AC139" s="10" t="s">
        <v>59</v>
      </c>
      <c r="AD139" s="10">
        <v>100</v>
      </c>
      <c r="AE139" s="10" t="s">
        <v>59</v>
      </c>
      <c r="AF139" s="10">
        <v>0</v>
      </c>
      <c r="AG139" s="10">
        <v>100</v>
      </c>
      <c r="AH139" s="10">
        <v>100</v>
      </c>
      <c r="AI139" s="10" t="s">
        <v>59</v>
      </c>
      <c r="AJ139" s="10" t="s">
        <v>59</v>
      </c>
      <c r="AK139" s="10" t="s">
        <v>59</v>
      </c>
      <c r="AL139" s="10">
        <v>100</v>
      </c>
      <c r="AM139" s="10" t="s">
        <v>59</v>
      </c>
      <c r="AN139" s="10">
        <v>0</v>
      </c>
      <c r="AO139" s="10">
        <v>100</v>
      </c>
      <c r="AP139" s="10">
        <v>100</v>
      </c>
      <c r="AQ139" s="10" t="s">
        <v>59</v>
      </c>
      <c r="AR139" s="10">
        <v>100</v>
      </c>
      <c r="AS139" s="10" t="s">
        <v>59</v>
      </c>
      <c r="AT139" s="10">
        <v>100</v>
      </c>
      <c r="AU139" s="10" t="s">
        <v>59</v>
      </c>
      <c r="AV139" s="10">
        <v>100</v>
      </c>
      <c r="AW139" s="10" t="s">
        <v>59</v>
      </c>
      <c r="AX139" s="10" t="s">
        <v>59</v>
      </c>
      <c r="AY139" s="10" t="s">
        <v>59</v>
      </c>
      <c r="AZ139" s="10" t="s">
        <v>59</v>
      </c>
      <c r="BA139" s="10" t="s">
        <v>59</v>
      </c>
      <c r="BB139" s="10">
        <v>100</v>
      </c>
      <c r="BC139" s="10">
        <v>100</v>
      </c>
      <c r="BD139" s="10" t="s">
        <v>59</v>
      </c>
      <c r="BE139" s="10">
        <v>0</v>
      </c>
      <c r="BF139" s="10" t="s">
        <v>59</v>
      </c>
      <c r="BG139" s="11" t="s">
        <v>59</v>
      </c>
      <c r="BH139" s="77"/>
      <c r="BI139" s="71"/>
      <c r="BJ139" s="71"/>
      <c r="BK139" s="71"/>
      <c r="BL139" s="71"/>
      <c r="BM139" s="71"/>
      <c r="BN139" s="72"/>
    </row>
    <row r="140" spans="1:66" x14ac:dyDescent="0.2">
      <c r="A140" s="8" t="s">
        <v>594</v>
      </c>
      <c r="B140" s="10" t="s">
        <v>59</v>
      </c>
      <c r="C140" s="10">
        <v>66.666666666666657</v>
      </c>
      <c r="D140" s="10">
        <v>0</v>
      </c>
      <c r="E140" s="10">
        <v>66.666666666666657</v>
      </c>
      <c r="F140" s="10" t="s">
        <v>59</v>
      </c>
      <c r="G140" s="10" t="s">
        <v>59</v>
      </c>
      <c r="H140" s="10">
        <v>100</v>
      </c>
      <c r="I140" s="10">
        <v>0</v>
      </c>
      <c r="J140" s="10">
        <v>100</v>
      </c>
      <c r="K140" s="10" t="s">
        <v>59</v>
      </c>
      <c r="L140" s="10" t="s">
        <v>59</v>
      </c>
      <c r="M140" s="10" t="s">
        <v>59</v>
      </c>
      <c r="N140" s="10" t="s">
        <v>59</v>
      </c>
      <c r="O140" s="10">
        <v>66.666666666666657</v>
      </c>
      <c r="P140" s="10">
        <v>100</v>
      </c>
      <c r="Q140" s="10">
        <v>66.666666666666657</v>
      </c>
      <c r="R140" s="10">
        <v>100</v>
      </c>
      <c r="S140" s="10" t="s">
        <v>59</v>
      </c>
      <c r="T140" s="10">
        <v>0</v>
      </c>
      <c r="U140" s="10" t="s">
        <v>59</v>
      </c>
      <c r="V140" s="10">
        <v>100</v>
      </c>
      <c r="W140" s="10" t="s">
        <v>59</v>
      </c>
      <c r="X140" s="10" t="s">
        <v>59</v>
      </c>
      <c r="Y140" s="10">
        <v>33.333333333333329</v>
      </c>
      <c r="Z140" s="10">
        <v>66.666666666666657</v>
      </c>
      <c r="AA140" s="10">
        <v>66.666666666666657</v>
      </c>
      <c r="AB140" s="10">
        <v>66.666666666666657</v>
      </c>
      <c r="AC140" s="10" t="s">
        <v>59</v>
      </c>
      <c r="AD140" s="10">
        <v>66.666666666666657</v>
      </c>
      <c r="AE140" s="10" t="s">
        <v>59</v>
      </c>
      <c r="AF140" s="10">
        <v>33.333333333333329</v>
      </c>
      <c r="AG140" s="10">
        <v>66.666666666666657</v>
      </c>
      <c r="AH140" s="10">
        <v>66.666666666666657</v>
      </c>
      <c r="AI140" s="10" t="s">
        <v>59</v>
      </c>
      <c r="AJ140" s="10" t="s">
        <v>59</v>
      </c>
      <c r="AK140" s="10" t="s">
        <v>59</v>
      </c>
      <c r="AL140" s="10">
        <v>100</v>
      </c>
      <c r="AM140" s="10" t="s">
        <v>59</v>
      </c>
      <c r="AN140" s="10">
        <v>66.666666666666657</v>
      </c>
      <c r="AO140" s="10">
        <v>100</v>
      </c>
      <c r="AP140" s="10">
        <v>33.333333333333329</v>
      </c>
      <c r="AQ140" s="10" t="s">
        <v>59</v>
      </c>
      <c r="AR140" s="10">
        <v>66.666666666666657</v>
      </c>
      <c r="AS140" s="10" t="s">
        <v>59</v>
      </c>
      <c r="AT140" s="10">
        <v>33.333333333333329</v>
      </c>
      <c r="AU140" s="10" t="s">
        <v>59</v>
      </c>
      <c r="AV140" s="10">
        <v>66.666666666666657</v>
      </c>
      <c r="AW140" s="10" t="s">
        <v>59</v>
      </c>
      <c r="AX140" s="10" t="s">
        <v>59</v>
      </c>
      <c r="AY140" s="10" t="s">
        <v>59</v>
      </c>
      <c r="AZ140" s="10" t="s">
        <v>59</v>
      </c>
      <c r="BA140" s="10" t="s">
        <v>59</v>
      </c>
      <c r="BB140" s="10">
        <v>100</v>
      </c>
      <c r="BC140" s="10">
        <v>100</v>
      </c>
      <c r="BD140" s="10" t="s">
        <v>59</v>
      </c>
      <c r="BE140" s="10">
        <v>33.333333333333329</v>
      </c>
      <c r="BF140" s="10" t="s">
        <v>59</v>
      </c>
      <c r="BG140" s="11" t="s">
        <v>59</v>
      </c>
      <c r="BH140" s="77"/>
      <c r="BI140" s="71"/>
      <c r="BJ140" s="71"/>
      <c r="BK140" s="71"/>
      <c r="BL140" s="71"/>
      <c r="BM140" s="71"/>
      <c r="BN140" s="72"/>
    </row>
    <row r="141" spans="1:66" x14ac:dyDescent="0.2">
      <c r="A141" s="8" t="s">
        <v>597</v>
      </c>
      <c r="B141" s="10" t="s">
        <v>59</v>
      </c>
      <c r="C141" s="10">
        <v>100</v>
      </c>
      <c r="D141" s="10">
        <v>0</v>
      </c>
      <c r="E141" s="10">
        <v>100</v>
      </c>
      <c r="F141" s="10" t="s">
        <v>59</v>
      </c>
      <c r="G141" s="10" t="s">
        <v>59</v>
      </c>
      <c r="H141" s="10">
        <v>100</v>
      </c>
      <c r="I141" s="10">
        <v>0</v>
      </c>
      <c r="J141" s="10">
        <v>100</v>
      </c>
      <c r="K141" s="10" t="s">
        <v>59</v>
      </c>
      <c r="L141" s="10" t="s">
        <v>59</v>
      </c>
      <c r="M141" s="10" t="s">
        <v>59</v>
      </c>
      <c r="N141" s="10" t="s">
        <v>59</v>
      </c>
      <c r="O141" s="10">
        <v>100</v>
      </c>
      <c r="P141" s="10">
        <v>0</v>
      </c>
      <c r="Q141" s="10">
        <v>0</v>
      </c>
      <c r="R141" s="10">
        <v>100</v>
      </c>
      <c r="S141" s="10" t="s">
        <v>59</v>
      </c>
      <c r="T141" s="10">
        <v>0</v>
      </c>
      <c r="U141" s="10" t="s">
        <v>59</v>
      </c>
      <c r="V141" s="10">
        <v>0</v>
      </c>
      <c r="W141" s="10" t="s">
        <v>59</v>
      </c>
      <c r="X141" s="10" t="s">
        <v>59</v>
      </c>
      <c r="Y141" s="10">
        <v>0</v>
      </c>
      <c r="Z141" s="10">
        <v>0</v>
      </c>
      <c r="AA141" s="10">
        <v>100</v>
      </c>
      <c r="AB141" s="10">
        <v>100</v>
      </c>
      <c r="AC141" s="10" t="s">
        <v>59</v>
      </c>
      <c r="AD141" s="10">
        <v>0</v>
      </c>
      <c r="AE141" s="10" t="s">
        <v>59</v>
      </c>
      <c r="AF141" s="10">
        <v>100</v>
      </c>
      <c r="AG141" s="10">
        <v>100</v>
      </c>
      <c r="AH141" s="10">
        <v>0</v>
      </c>
      <c r="AI141" s="10" t="s">
        <v>59</v>
      </c>
      <c r="AJ141" s="10" t="s">
        <v>59</v>
      </c>
      <c r="AK141" s="10" t="s">
        <v>59</v>
      </c>
      <c r="AL141" s="10">
        <v>0</v>
      </c>
      <c r="AM141" s="10" t="s">
        <v>59</v>
      </c>
      <c r="AN141" s="10">
        <v>0</v>
      </c>
      <c r="AO141" s="10">
        <v>100</v>
      </c>
      <c r="AP141" s="10">
        <v>0</v>
      </c>
      <c r="AQ141" s="10" t="s">
        <v>59</v>
      </c>
      <c r="AR141" s="10">
        <v>0</v>
      </c>
      <c r="AS141" s="10" t="s">
        <v>59</v>
      </c>
      <c r="AT141" s="10">
        <v>0</v>
      </c>
      <c r="AU141" s="10" t="s">
        <v>59</v>
      </c>
      <c r="AV141" s="10">
        <v>0</v>
      </c>
      <c r="AW141" s="10" t="s">
        <v>59</v>
      </c>
      <c r="AX141" s="10" t="s">
        <v>59</v>
      </c>
      <c r="AY141" s="10" t="s">
        <v>59</v>
      </c>
      <c r="AZ141" s="10" t="s">
        <v>59</v>
      </c>
      <c r="BA141" s="10" t="s">
        <v>59</v>
      </c>
      <c r="BB141" s="10">
        <v>100</v>
      </c>
      <c r="BC141" s="10">
        <v>0</v>
      </c>
      <c r="BD141" s="10" t="s">
        <v>59</v>
      </c>
      <c r="BE141" s="10">
        <v>0</v>
      </c>
      <c r="BF141" s="10" t="s">
        <v>59</v>
      </c>
      <c r="BG141" s="11" t="s">
        <v>59</v>
      </c>
      <c r="BH141" s="77"/>
      <c r="BI141" s="71"/>
      <c r="BJ141" s="71"/>
      <c r="BK141" s="71"/>
      <c r="BL141" s="71"/>
      <c r="BM141" s="71"/>
      <c r="BN141" s="72"/>
    </row>
    <row r="142" spans="1:66" x14ac:dyDescent="0.2">
      <c r="A142" s="8" t="s">
        <v>600</v>
      </c>
      <c r="B142" s="10">
        <v>100</v>
      </c>
      <c r="C142" s="10">
        <v>33.333333333333329</v>
      </c>
      <c r="D142" s="10">
        <v>66.666666666666657</v>
      </c>
      <c r="E142" s="10">
        <v>66.666666666666657</v>
      </c>
      <c r="F142" s="10">
        <v>0</v>
      </c>
      <c r="G142" s="10">
        <v>0</v>
      </c>
      <c r="H142" s="10">
        <v>0</v>
      </c>
      <c r="I142" s="10">
        <v>0</v>
      </c>
      <c r="J142" s="10">
        <v>100</v>
      </c>
      <c r="K142" s="10">
        <v>0</v>
      </c>
      <c r="L142" s="10">
        <v>33.333333333333329</v>
      </c>
      <c r="M142" s="10">
        <v>100</v>
      </c>
      <c r="N142" s="10">
        <v>100</v>
      </c>
      <c r="O142" s="10">
        <v>66.666666666666657</v>
      </c>
      <c r="P142" s="10">
        <v>100</v>
      </c>
      <c r="Q142" s="10">
        <v>100</v>
      </c>
      <c r="R142" s="10">
        <v>66.666666666666657</v>
      </c>
      <c r="S142" s="10">
        <v>100</v>
      </c>
      <c r="T142" s="10">
        <v>0</v>
      </c>
      <c r="U142" s="10">
        <v>33.333333333333329</v>
      </c>
      <c r="V142" s="10">
        <v>66.666666666666657</v>
      </c>
      <c r="W142" s="10">
        <v>33.333333333333329</v>
      </c>
      <c r="X142" s="10">
        <v>66.666666666666657</v>
      </c>
      <c r="Y142" s="10">
        <v>100</v>
      </c>
      <c r="Z142" s="10">
        <v>33.333333333333329</v>
      </c>
      <c r="AA142" s="10">
        <v>33.333333333333329</v>
      </c>
      <c r="AB142" s="10">
        <v>66.666666666666657</v>
      </c>
      <c r="AC142" s="10" t="s">
        <v>59</v>
      </c>
      <c r="AD142" s="10">
        <v>66.666666666666657</v>
      </c>
      <c r="AE142" s="10">
        <v>33.333333333333329</v>
      </c>
      <c r="AF142" s="10">
        <v>0</v>
      </c>
      <c r="AG142" s="10">
        <v>100</v>
      </c>
      <c r="AH142" s="10">
        <v>100</v>
      </c>
      <c r="AI142" s="10" t="s">
        <v>59</v>
      </c>
      <c r="AJ142" s="10">
        <v>0</v>
      </c>
      <c r="AK142" s="10">
        <v>0</v>
      </c>
      <c r="AL142" s="10">
        <v>33.333333333333329</v>
      </c>
      <c r="AM142" s="10">
        <v>100</v>
      </c>
      <c r="AN142" s="10">
        <v>33.333333333333329</v>
      </c>
      <c r="AO142" s="10">
        <v>66.666666666666657</v>
      </c>
      <c r="AP142" s="10">
        <v>100</v>
      </c>
      <c r="AQ142" s="10">
        <v>0</v>
      </c>
      <c r="AR142" s="10">
        <v>33.333333333333329</v>
      </c>
      <c r="AS142" s="10">
        <v>66.666666666666657</v>
      </c>
      <c r="AT142" s="10">
        <v>33.333333333333329</v>
      </c>
      <c r="AU142" s="10">
        <v>100</v>
      </c>
      <c r="AV142" s="10">
        <v>33.333333333333329</v>
      </c>
      <c r="AW142" s="10">
        <v>66.666666666666657</v>
      </c>
      <c r="AX142" s="10">
        <v>100</v>
      </c>
      <c r="AY142" s="10">
        <v>33.333333333333329</v>
      </c>
      <c r="AZ142" s="10">
        <v>0</v>
      </c>
      <c r="BA142" s="10">
        <v>66.666666666666657</v>
      </c>
      <c r="BB142" s="10">
        <v>66.666666666666657</v>
      </c>
      <c r="BC142" s="10">
        <v>66.666666666666657</v>
      </c>
      <c r="BD142" s="10">
        <v>66.666666666666657</v>
      </c>
      <c r="BE142" s="10">
        <v>33.333333333333329</v>
      </c>
      <c r="BF142" s="10">
        <v>100</v>
      </c>
      <c r="BG142" s="11">
        <v>33.333333333333329</v>
      </c>
      <c r="BH142" s="77"/>
      <c r="BI142" s="71"/>
      <c r="BJ142" s="71"/>
      <c r="BK142" s="71"/>
      <c r="BL142" s="71"/>
      <c r="BM142" s="71"/>
      <c r="BN142" s="72"/>
    </row>
    <row r="143" spans="1:66" x14ac:dyDescent="0.2">
      <c r="A143" s="8" t="s">
        <v>605</v>
      </c>
      <c r="B143" s="10">
        <v>33.333333333333329</v>
      </c>
      <c r="C143" s="10">
        <v>0</v>
      </c>
      <c r="D143" s="10">
        <v>66.666666666666657</v>
      </c>
      <c r="E143" s="10">
        <v>66.666666666666657</v>
      </c>
      <c r="F143" s="10">
        <v>66.666666666666657</v>
      </c>
      <c r="G143" s="10">
        <v>33.333333333333329</v>
      </c>
      <c r="H143" s="10">
        <v>100</v>
      </c>
      <c r="I143" s="10">
        <v>0</v>
      </c>
      <c r="J143" s="10">
        <v>66.666666666666657</v>
      </c>
      <c r="K143" s="10">
        <v>66.666666666666657</v>
      </c>
      <c r="L143" s="10">
        <v>0</v>
      </c>
      <c r="M143" s="10">
        <v>66.666666666666657</v>
      </c>
      <c r="N143" s="10">
        <v>0</v>
      </c>
      <c r="O143" s="10">
        <v>0</v>
      </c>
      <c r="P143" s="10">
        <v>66.666666666666657</v>
      </c>
      <c r="Q143" s="10">
        <v>0</v>
      </c>
      <c r="R143" s="10">
        <v>0</v>
      </c>
      <c r="S143" s="10">
        <v>66.666666666666657</v>
      </c>
      <c r="T143" s="10">
        <v>66.666666666666657</v>
      </c>
      <c r="U143" s="10">
        <v>0</v>
      </c>
      <c r="V143" s="10">
        <v>66.666666666666657</v>
      </c>
      <c r="W143" s="10">
        <v>33.333333333333329</v>
      </c>
      <c r="X143" s="10">
        <v>66.666666666666657</v>
      </c>
      <c r="Y143" s="10">
        <v>100</v>
      </c>
      <c r="Z143" s="10">
        <v>100</v>
      </c>
      <c r="AA143" s="10">
        <v>66.666666666666657</v>
      </c>
      <c r="AB143" s="10">
        <v>66.666666666666657</v>
      </c>
      <c r="AC143" s="10">
        <v>66.666666666666657</v>
      </c>
      <c r="AD143" s="10">
        <v>66.666666666666657</v>
      </c>
      <c r="AE143" s="10">
        <v>0</v>
      </c>
      <c r="AF143" s="10">
        <v>0</v>
      </c>
      <c r="AG143" s="10">
        <v>0</v>
      </c>
      <c r="AH143" s="10">
        <v>66.666666666666657</v>
      </c>
      <c r="AI143" s="10">
        <v>33.333333333333329</v>
      </c>
      <c r="AJ143" s="10">
        <v>0</v>
      </c>
      <c r="AK143" s="10" t="s">
        <v>59</v>
      </c>
      <c r="AL143" s="10">
        <v>33.333333333333329</v>
      </c>
      <c r="AM143" s="10">
        <v>100</v>
      </c>
      <c r="AN143" s="10">
        <v>0</v>
      </c>
      <c r="AO143" s="10">
        <v>0</v>
      </c>
      <c r="AP143" s="10">
        <v>0</v>
      </c>
      <c r="AQ143" s="10">
        <v>0</v>
      </c>
      <c r="AR143" s="10">
        <v>33.333333333333329</v>
      </c>
      <c r="AS143" s="10">
        <v>0</v>
      </c>
      <c r="AT143" s="10">
        <v>33.333333333333329</v>
      </c>
      <c r="AU143" s="10">
        <v>0</v>
      </c>
      <c r="AV143" s="10">
        <v>33.333333333333329</v>
      </c>
      <c r="AW143" s="10">
        <v>33.333333333333329</v>
      </c>
      <c r="AX143" s="10">
        <v>0</v>
      </c>
      <c r="AY143" s="10">
        <v>66.666666666666657</v>
      </c>
      <c r="AZ143" s="10">
        <v>0</v>
      </c>
      <c r="BA143" s="10">
        <v>66.666666666666657</v>
      </c>
      <c r="BB143" s="10">
        <v>100</v>
      </c>
      <c r="BC143" s="10">
        <v>66.666666666666657</v>
      </c>
      <c r="BD143" s="10">
        <v>66.666666666666657</v>
      </c>
      <c r="BE143" s="10">
        <v>100</v>
      </c>
      <c r="BF143" s="10">
        <v>33.333333333333329</v>
      </c>
      <c r="BG143" s="11">
        <v>33.333333333333329</v>
      </c>
      <c r="BH143" s="77"/>
      <c r="BI143" s="71"/>
      <c r="BJ143" s="71"/>
      <c r="BK143" s="71"/>
      <c r="BL143" s="71"/>
      <c r="BM143" s="71"/>
      <c r="BN143" s="72"/>
    </row>
    <row r="144" spans="1:66" x14ac:dyDescent="0.2">
      <c r="A144" s="8" t="s">
        <v>608</v>
      </c>
      <c r="B144" s="10">
        <v>0</v>
      </c>
      <c r="C144" s="10">
        <v>0</v>
      </c>
      <c r="D144" s="10">
        <v>100</v>
      </c>
      <c r="E144" s="10">
        <v>100</v>
      </c>
      <c r="F144" s="10" t="s">
        <v>59</v>
      </c>
      <c r="G144" s="10">
        <v>0</v>
      </c>
      <c r="H144" s="10">
        <v>0</v>
      </c>
      <c r="I144" s="10">
        <v>0</v>
      </c>
      <c r="J144" s="10">
        <v>100</v>
      </c>
      <c r="K144" s="10">
        <v>0</v>
      </c>
      <c r="L144" s="10">
        <v>0</v>
      </c>
      <c r="M144" s="10">
        <v>100</v>
      </c>
      <c r="N144" s="10">
        <v>100</v>
      </c>
      <c r="O144" s="10">
        <v>0</v>
      </c>
      <c r="P144" s="10">
        <v>100</v>
      </c>
      <c r="Q144" s="10">
        <v>100</v>
      </c>
      <c r="R144" s="10">
        <v>100</v>
      </c>
      <c r="S144" s="10">
        <v>0</v>
      </c>
      <c r="T144" s="10">
        <v>0</v>
      </c>
      <c r="U144" s="10" t="s">
        <v>59</v>
      </c>
      <c r="V144" s="10">
        <v>100</v>
      </c>
      <c r="W144" s="10">
        <v>0</v>
      </c>
      <c r="X144" s="10" t="s">
        <v>59</v>
      </c>
      <c r="Y144" s="10" t="s">
        <v>59</v>
      </c>
      <c r="Z144" s="10">
        <v>0</v>
      </c>
      <c r="AA144" s="10" t="s">
        <v>59</v>
      </c>
      <c r="AB144" s="10">
        <v>100</v>
      </c>
      <c r="AC144" s="10">
        <v>0</v>
      </c>
      <c r="AD144" s="10">
        <v>100</v>
      </c>
      <c r="AE144" s="10">
        <v>0</v>
      </c>
      <c r="AF144" s="10">
        <v>0</v>
      </c>
      <c r="AG144" s="10" t="s">
        <v>59</v>
      </c>
      <c r="AH144" s="10">
        <v>100</v>
      </c>
      <c r="AI144" s="10" t="s">
        <v>59</v>
      </c>
      <c r="AJ144" s="10">
        <v>100</v>
      </c>
      <c r="AK144" s="10">
        <v>0</v>
      </c>
      <c r="AL144" s="10">
        <v>0</v>
      </c>
      <c r="AM144" s="10">
        <v>100</v>
      </c>
      <c r="AN144" s="10">
        <v>0</v>
      </c>
      <c r="AO144" s="10">
        <v>100</v>
      </c>
      <c r="AP144" s="10">
        <v>100</v>
      </c>
      <c r="AQ144" s="10">
        <v>0</v>
      </c>
      <c r="AR144" s="10">
        <v>0</v>
      </c>
      <c r="AS144" s="10">
        <v>100</v>
      </c>
      <c r="AT144" s="10">
        <v>100</v>
      </c>
      <c r="AU144" s="10">
        <v>100</v>
      </c>
      <c r="AV144" s="10">
        <v>0</v>
      </c>
      <c r="AW144" s="10">
        <v>0</v>
      </c>
      <c r="AX144" s="10">
        <v>100</v>
      </c>
      <c r="AY144" s="10" t="s">
        <v>59</v>
      </c>
      <c r="AZ144" s="10">
        <v>0</v>
      </c>
      <c r="BA144" s="10">
        <v>100</v>
      </c>
      <c r="BB144" s="10">
        <v>100</v>
      </c>
      <c r="BC144" s="10">
        <v>0</v>
      </c>
      <c r="BD144" s="10">
        <v>0</v>
      </c>
      <c r="BE144" s="10">
        <v>100</v>
      </c>
      <c r="BF144" s="10">
        <v>100</v>
      </c>
      <c r="BG144" s="11">
        <v>0</v>
      </c>
      <c r="BH144" s="77"/>
      <c r="BI144" s="71"/>
      <c r="BJ144" s="71"/>
      <c r="BK144" s="71"/>
      <c r="BL144" s="71"/>
      <c r="BM144" s="71"/>
      <c r="BN144" s="72"/>
    </row>
    <row r="145" spans="1:66" x14ac:dyDescent="0.2">
      <c r="A145" s="8" t="s">
        <v>611</v>
      </c>
      <c r="B145" s="10">
        <v>66.666666666666657</v>
      </c>
      <c r="C145" s="10">
        <v>100</v>
      </c>
      <c r="D145" s="10">
        <v>66.666666666666657</v>
      </c>
      <c r="E145" s="10">
        <v>100</v>
      </c>
      <c r="F145" s="10">
        <v>33.333333333333329</v>
      </c>
      <c r="G145" s="10">
        <v>100</v>
      </c>
      <c r="H145" s="10">
        <v>100</v>
      </c>
      <c r="I145" s="10">
        <v>100</v>
      </c>
      <c r="J145" s="10">
        <v>100</v>
      </c>
      <c r="K145" s="10">
        <v>66.666666666666657</v>
      </c>
      <c r="L145" s="10">
        <v>66.666666666666657</v>
      </c>
      <c r="M145" s="10">
        <v>100</v>
      </c>
      <c r="N145" s="10">
        <v>100</v>
      </c>
      <c r="O145" s="10">
        <v>100</v>
      </c>
      <c r="P145" s="10">
        <v>100</v>
      </c>
      <c r="Q145" s="10">
        <v>100</v>
      </c>
      <c r="R145" s="10">
        <v>100</v>
      </c>
      <c r="S145" s="10">
        <v>66.666666666666657</v>
      </c>
      <c r="T145" s="10">
        <v>66.666666666666657</v>
      </c>
      <c r="U145" s="10">
        <v>66.666666666666657</v>
      </c>
      <c r="V145" s="10">
        <v>66.666666666666657</v>
      </c>
      <c r="W145" s="10">
        <v>0</v>
      </c>
      <c r="X145" s="10">
        <v>100</v>
      </c>
      <c r="Y145" s="10">
        <v>100</v>
      </c>
      <c r="Z145" s="10">
        <v>66.666666666666657</v>
      </c>
      <c r="AA145" s="10">
        <v>66.666666666666657</v>
      </c>
      <c r="AB145" s="10">
        <v>66.666666666666657</v>
      </c>
      <c r="AC145" s="10">
        <v>100</v>
      </c>
      <c r="AD145" s="10">
        <v>100</v>
      </c>
      <c r="AE145" s="10">
        <v>66.666666666666657</v>
      </c>
      <c r="AF145" s="10">
        <v>100</v>
      </c>
      <c r="AG145" s="10">
        <v>66.666666666666657</v>
      </c>
      <c r="AH145" s="10">
        <v>66.666666666666657</v>
      </c>
      <c r="AI145" s="10">
        <v>66.666666666666657</v>
      </c>
      <c r="AJ145" s="10">
        <v>66.666666666666657</v>
      </c>
      <c r="AK145" s="10">
        <v>0</v>
      </c>
      <c r="AL145" s="10">
        <v>66.666666666666657</v>
      </c>
      <c r="AM145" s="10">
        <v>100</v>
      </c>
      <c r="AN145" s="10">
        <v>100</v>
      </c>
      <c r="AO145" s="10">
        <v>100</v>
      </c>
      <c r="AP145" s="10">
        <v>100</v>
      </c>
      <c r="AQ145" s="10">
        <v>0</v>
      </c>
      <c r="AR145" s="10">
        <v>66.666666666666657</v>
      </c>
      <c r="AS145" s="10">
        <v>66.666666666666657</v>
      </c>
      <c r="AT145" s="10">
        <v>100</v>
      </c>
      <c r="AU145" s="10">
        <v>100</v>
      </c>
      <c r="AV145" s="10">
        <v>66.666666666666657</v>
      </c>
      <c r="AW145" s="10">
        <v>66.666666666666657</v>
      </c>
      <c r="AX145" s="10">
        <v>33.333333333333329</v>
      </c>
      <c r="AY145" s="10">
        <v>100</v>
      </c>
      <c r="AZ145" s="10">
        <v>0</v>
      </c>
      <c r="BA145" s="10">
        <v>66.666666666666657</v>
      </c>
      <c r="BB145" s="10">
        <v>100</v>
      </c>
      <c r="BC145" s="10">
        <v>66.666666666666657</v>
      </c>
      <c r="BD145" s="10">
        <v>66.666666666666657</v>
      </c>
      <c r="BE145" s="10">
        <v>66.666666666666657</v>
      </c>
      <c r="BF145" s="10">
        <v>66.666666666666657</v>
      </c>
      <c r="BG145" s="11">
        <v>66.666666666666657</v>
      </c>
      <c r="BH145" s="77"/>
      <c r="BI145" s="71"/>
      <c r="BJ145" s="71"/>
      <c r="BK145" s="71"/>
      <c r="BL145" s="71"/>
      <c r="BM145" s="71"/>
      <c r="BN145" s="72"/>
    </row>
    <row r="146" spans="1:66" x14ac:dyDescent="0.2">
      <c r="A146" s="8" t="s">
        <v>615</v>
      </c>
      <c r="B146" s="10">
        <v>33.333333333333329</v>
      </c>
      <c r="C146" s="10">
        <v>66.666666666666657</v>
      </c>
      <c r="D146" s="10">
        <v>0</v>
      </c>
      <c r="E146" s="10">
        <v>100</v>
      </c>
      <c r="F146" s="10">
        <v>33.333333333333329</v>
      </c>
      <c r="G146" s="10">
        <v>100</v>
      </c>
      <c r="H146" s="10">
        <v>0</v>
      </c>
      <c r="I146" s="10">
        <v>33.333333333333329</v>
      </c>
      <c r="J146" s="10">
        <v>100</v>
      </c>
      <c r="K146" s="10">
        <v>0</v>
      </c>
      <c r="L146" s="10">
        <v>0</v>
      </c>
      <c r="M146" s="10">
        <v>100</v>
      </c>
      <c r="N146" s="10">
        <v>66.666666666666657</v>
      </c>
      <c r="O146" s="10">
        <v>33.333333333333329</v>
      </c>
      <c r="P146" s="10">
        <v>100</v>
      </c>
      <c r="Q146" s="10">
        <v>66.666666666666657</v>
      </c>
      <c r="R146" s="10">
        <v>33.333333333333329</v>
      </c>
      <c r="S146" s="10">
        <v>33.333333333333329</v>
      </c>
      <c r="T146" s="10">
        <v>0</v>
      </c>
      <c r="U146" s="10">
        <v>33.333333333333329</v>
      </c>
      <c r="V146" s="10">
        <v>66.666666666666657</v>
      </c>
      <c r="W146" s="10">
        <v>0</v>
      </c>
      <c r="X146" s="10">
        <v>33.333333333333329</v>
      </c>
      <c r="Y146" s="10">
        <v>100</v>
      </c>
      <c r="Z146" s="10">
        <v>33.333333333333329</v>
      </c>
      <c r="AA146" s="10">
        <v>33.333333333333329</v>
      </c>
      <c r="AB146" s="10">
        <v>100</v>
      </c>
      <c r="AC146" s="10">
        <v>100</v>
      </c>
      <c r="AD146" s="10">
        <v>66.666666666666657</v>
      </c>
      <c r="AE146" s="10">
        <v>33.333333333333329</v>
      </c>
      <c r="AF146" s="10">
        <v>100</v>
      </c>
      <c r="AG146" s="10">
        <v>66.666666666666657</v>
      </c>
      <c r="AH146" s="10">
        <v>66.666666666666657</v>
      </c>
      <c r="AI146" s="10">
        <v>66.666666666666657</v>
      </c>
      <c r="AJ146" s="10">
        <v>66.666666666666657</v>
      </c>
      <c r="AK146" s="10">
        <v>0</v>
      </c>
      <c r="AL146" s="10">
        <v>66.666666666666657</v>
      </c>
      <c r="AM146" s="10">
        <v>100</v>
      </c>
      <c r="AN146" s="10">
        <v>100</v>
      </c>
      <c r="AO146" s="10">
        <v>0</v>
      </c>
      <c r="AP146" s="10">
        <v>100</v>
      </c>
      <c r="AQ146" s="10" t="s">
        <v>59</v>
      </c>
      <c r="AR146" s="10">
        <v>100</v>
      </c>
      <c r="AS146" s="10">
        <v>0</v>
      </c>
      <c r="AT146" s="10">
        <v>100</v>
      </c>
      <c r="AU146" s="10">
        <v>100</v>
      </c>
      <c r="AV146" s="10">
        <v>66.666666666666657</v>
      </c>
      <c r="AW146" s="10">
        <v>100</v>
      </c>
      <c r="AX146" s="10">
        <v>0</v>
      </c>
      <c r="AY146" s="10">
        <v>100</v>
      </c>
      <c r="AZ146" s="10">
        <v>0</v>
      </c>
      <c r="BA146" s="10">
        <v>100</v>
      </c>
      <c r="BB146" s="10">
        <v>100</v>
      </c>
      <c r="BC146" s="10">
        <v>100</v>
      </c>
      <c r="BD146" s="10">
        <v>66.666666666666657</v>
      </c>
      <c r="BE146" s="10">
        <v>33.333333333333329</v>
      </c>
      <c r="BF146" s="10">
        <v>66.666666666666657</v>
      </c>
      <c r="BG146" s="11">
        <v>33.333333333333329</v>
      </c>
      <c r="BH146" s="77"/>
      <c r="BI146" s="71"/>
      <c r="BJ146" s="71"/>
      <c r="BK146" s="71"/>
      <c r="BL146" s="71"/>
      <c r="BM146" s="71"/>
      <c r="BN146" s="72"/>
    </row>
    <row r="147" spans="1:66" x14ac:dyDescent="0.2">
      <c r="A147" s="8" t="s">
        <v>618</v>
      </c>
      <c r="B147" s="10">
        <v>100</v>
      </c>
      <c r="C147" s="10">
        <v>33.333333333333329</v>
      </c>
      <c r="D147" s="10">
        <v>0</v>
      </c>
      <c r="E147" s="10">
        <v>100</v>
      </c>
      <c r="F147" s="10">
        <v>0</v>
      </c>
      <c r="G147" s="10">
        <v>100</v>
      </c>
      <c r="H147" s="10">
        <v>0</v>
      </c>
      <c r="I147" s="10">
        <v>66.666666666666657</v>
      </c>
      <c r="J147" s="10">
        <v>100</v>
      </c>
      <c r="K147" s="10" t="s">
        <v>59</v>
      </c>
      <c r="L147" s="10">
        <v>0</v>
      </c>
      <c r="M147" s="10">
        <v>100</v>
      </c>
      <c r="N147" s="10">
        <v>0</v>
      </c>
      <c r="O147" s="10">
        <v>0</v>
      </c>
      <c r="P147" s="10">
        <v>66.666666666666657</v>
      </c>
      <c r="Q147" s="10">
        <v>0</v>
      </c>
      <c r="R147" s="10">
        <v>0</v>
      </c>
      <c r="S147" s="10">
        <v>0</v>
      </c>
      <c r="T147" s="10">
        <v>0</v>
      </c>
      <c r="U147" s="10">
        <v>33.333333333333329</v>
      </c>
      <c r="V147" s="10">
        <v>100</v>
      </c>
      <c r="W147" s="10">
        <v>0</v>
      </c>
      <c r="X147" s="10">
        <v>66.666666666666657</v>
      </c>
      <c r="Y147" s="10">
        <v>100</v>
      </c>
      <c r="Z147" s="10">
        <v>100</v>
      </c>
      <c r="AA147" s="10">
        <v>100</v>
      </c>
      <c r="AB147" s="10">
        <v>100</v>
      </c>
      <c r="AC147" s="10">
        <v>100</v>
      </c>
      <c r="AD147" s="10">
        <v>100</v>
      </c>
      <c r="AE147" s="10">
        <v>0</v>
      </c>
      <c r="AF147" s="10">
        <v>100</v>
      </c>
      <c r="AG147" s="10">
        <v>66.666666666666657</v>
      </c>
      <c r="AH147" s="10">
        <v>100</v>
      </c>
      <c r="AI147" s="10">
        <v>0</v>
      </c>
      <c r="AJ147" s="10">
        <v>0</v>
      </c>
      <c r="AK147" s="10" t="s">
        <v>59</v>
      </c>
      <c r="AL147" s="10">
        <v>0</v>
      </c>
      <c r="AM147" s="10">
        <v>100</v>
      </c>
      <c r="AN147" s="10">
        <v>0</v>
      </c>
      <c r="AO147" s="10">
        <v>0</v>
      </c>
      <c r="AP147" s="10">
        <v>33.333333333333329</v>
      </c>
      <c r="AQ147" s="10">
        <v>0</v>
      </c>
      <c r="AR147" s="10">
        <v>0</v>
      </c>
      <c r="AS147" s="10">
        <v>0</v>
      </c>
      <c r="AT147" s="10">
        <v>0</v>
      </c>
      <c r="AU147" s="10">
        <v>0</v>
      </c>
      <c r="AV147" s="10">
        <v>0</v>
      </c>
      <c r="AW147" s="10">
        <v>100</v>
      </c>
      <c r="AX147" s="10">
        <v>100</v>
      </c>
      <c r="AY147" s="10">
        <v>100</v>
      </c>
      <c r="AZ147" s="10">
        <v>0</v>
      </c>
      <c r="BA147" s="10">
        <v>100</v>
      </c>
      <c r="BB147" s="10">
        <v>100</v>
      </c>
      <c r="BC147" s="10">
        <v>0</v>
      </c>
      <c r="BD147" s="10">
        <v>100</v>
      </c>
      <c r="BE147" s="10">
        <v>0</v>
      </c>
      <c r="BF147" s="10">
        <v>66.666666666666657</v>
      </c>
      <c r="BG147" s="11">
        <v>100</v>
      </c>
      <c r="BH147" s="77"/>
      <c r="BI147" s="71"/>
      <c r="BJ147" s="71"/>
      <c r="BK147" s="71"/>
      <c r="BL147" s="71"/>
      <c r="BM147" s="71"/>
      <c r="BN147" s="72"/>
    </row>
    <row r="148" spans="1:66" x14ac:dyDescent="0.2">
      <c r="A148" s="8" t="s">
        <v>621</v>
      </c>
      <c r="B148" s="10">
        <v>66.666666666666657</v>
      </c>
      <c r="C148" s="10" t="s">
        <v>59</v>
      </c>
      <c r="D148" s="10">
        <v>100</v>
      </c>
      <c r="E148" s="10" t="s">
        <v>59</v>
      </c>
      <c r="F148" s="10" t="s">
        <v>59</v>
      </c>
      <c r="G148" s="10">
        <v>33.333333333333329</v>
      </c>
      <c r="H148" s="10">
        <v>66.666666666666657</v>
      </c>
      <c r="I148" s="10">
        <v>100</v>
      </c>
      <c r="J148" s="10">
        <v>66.666666666666657</v>
      </c>
      <c r="K148" s="10" t="s">
        <v>59</v>
      </c>
      <c r="L148" s="10">
        <v>33.333333333333329</v>
      </c>
      <c r="M148" s="10" t="s">
        <v>59</v>
      </c>
      <c r="N148" s="10">
        <v>66.666666666666657</v>
      </c>
      <c r="O148" s="10">
        <v>66.666666666666657</v>
      </c>
      <c r="P148" s="10">
        <v>33.333333333333329</v>
      </c>
      <c r="Q148" s="10">
        <v>33.333333333333329</v>
      </c>
      <c r="R148" s="10">
        <v>100</v>
      </c>
      <c r="S148" s="10">
        <v>33.333333333333329</v>
      </c>
      <c r="T148" s="10">
        <v>66.666666666666657</v>
      </c>
      <c r="U148" s="10">
        <v>100</v>
      </c>
      <c r="V148" s="10">
        <v>66.666666666666657</v>
      </c>
      <c r="W148" s="10">
        <v>66.666666666666657</v>
      </c>
      <c r="X148" s="10">
        <v>66.666666666666657</v>
      </c>
      <c r="Y148" s="10" t="s">
        <v>59</v>
      </c>
      <c r="Z148" s="10">
        <v>66.666666666666657</v>
      </c>
      <c r="AA148" s="10">
        <v>33.333333333333329</v>
      </c>
      <c r="AB148" s="10" t="s">
        <v>59</v>
      </c>
      <c r="AC148" s="10">
        <v>66.666666666666657</v>
      </c>
      <c r="AD148" s="10">
        <v>66.666666666666657</v>
      </c>
      <c r="AE148" s="10">
        <v>66.666666666666657</v>
      </c>
      <c r="AF148" s="10">
        <v>66.666666666666657</v>
      </c>
      <c r="AG148" s="10">
        <v>100</v>
      </c>
      <c r="AH148" s="10" t="s">
        <v>59</v>
      </c>
      <c r="AI148" s="10">
        <v>66.666666666666657</v>
      </c>
      <c r="AJ148" s="10">
        <v>66.666666666666657</v>
      </c>
      <c r="AK148" s="10" t="s">
        <v>59</v>
      </c>
      <c r="AL148" s="10">
        <v>100</v>
      </c>
      <c r="AM148" s="10" t="s">
        <v>59</v>
      </c>
      <c r="AN148" s="10">
        <v>66.666666666666657</v>
      </c>
      <c r="AO148" s="10">
        <v>66.666666666666657</v>
      </c>
      <c r="AP148" s="10">
        <v>100</v>
      </c>
      <c r="AQ148" s="10">
        <v>66.666666666666657</v>
      </c>
      <c r="AR148" s="10">
        <v>66.666666666666657</v>
      </c>
      <c r="AS148" s="10">
        <v>100</v>
      </c>
      <c r="AT148" s="10">
        <v>66.666666666666657</v>
      </c>
      <c r="AU148" s="10">
        <v>100</v>
      </c>
      <c r="AV148" s="10" t="s">
        <v>59</v>
      </c>
      <c r="AW148" s="10">
        <v>66.666666666666657</v>
      </c>
      <c r="AX148" s="10">
        <v>66.666666666666657</v>
      </c>
      <c r="AY148" s="10">
        <v>100</v>
      </c>
      <c r="AZ148" s="10" t="s">
        <v>59</v>
      </c>
      <c r="BA148" s="10" t="s">
        <v>59</v>
      </c>
      <c r="BB148" s="10" t="s">
        <v>59</v>
      </c>
      <c r="BC148" s="10">
        <v>66.666666666666657</v>
      </c>
      <c r="BD148" s="10" t="s">
        <v>59</v>
      </c>
      <c r="BE148" s="10">
        <v>66.666666666666657</v>
      </c>
      <c r="BF148" s="10">
        <v>66.666666666666657</v>
      </c>
      <c r="BG148" s="11">
        <v>66.666666666666657</v>
      </c>
      <c r="BH148" s="77"/>
      <c r="BI148" s="71"/>
      <c r="BJ148" s="71"/>
      <c r="BK148" s="71"/>
      <c r="BL148" s="71"/>
      <c r="BM148" s="71"/>
      <c r="BN148" s="72"/>
    </row>
    <row r="149" spans="1:66" x14ac:dyDescent="0.2">
      <c r="A149" s="8" t="s">
        <v>625</v>
      </c>
      <c r="B149" s="10">
        <v>100</v>
      </c>
      <c r="C149" s="10" t="s">
        <v>59</v>
      </c>
      <c r="D149" s="10">
        <v>33.333333333333329</v>
      </c>
      <c r="E149" s="10" t="s">
        <v>59</v>
      </c>
      <c r="F149" s="10" t="s">
        <v>59</v>
      </c>
      <c r="G149" s="10">
        <v>100</v>
      </c>
      <c r="H149" s="10">
        <v>100</v>
      </c>
      <c r="I149" s="10">
        <v>100</v>
      </c>
      <c r="J149" s="10">
        <v>100</v>
      </c>
      <c r="K149" s="10" t="s">
        <v>59</v>
      </c>
      <c r="L149" s="10">
        <v>33.333333333333329</v>
      </c>
      <c r="M149" s="10" t="s">
        <v>59</v>
      </c>
      <c r="N149" s="10">
        <v>100</v>
      </c>
      <c r="O149" s="10">
        <v>100</v>
      </c>
      <c r="P149" s="10">
        <v>100</v>
      </c>
      <c r="Q149" s="10">
        <v>100</v>
      </c>
      <c r="R149" s="10">
        <v>100</v>
      </c>
      <c r="S149" s="10">
        <v>100</v>
      </c>
      <c r="T149" s="10">
        <v>33.333333333333329</v>
      </c>
      <c r="U149" s="10">
        <v>33.333333333333329</v>
      </c>
      <c r="V149" s="10">
        <v>100</v>
      </c>
      <c r="W149" s="10">
        <v>100</v>
      </c>
      <c r="X149" s="10">
        <v>33.333333333333329</v>
      </c>
      <c r="Y149" s="10" t="s">
        <v>59</v>
      </c>
      <c r="Z149" s="10">
        <v>33.333333333333329</v>
      </c>
      <c r="AA149" s="10">
        <v>33.333333333333329</v>
      </c>
      <c r="AB149" s="10" t="s">
        <v>59</v>
      </c>
      <c r="AC149" s="10">
        <v>100</v>
      </c>
      <c r="AD149" s="10">
        <v>33.333333333333329</v>
      </c>
      <c r="AE149" s="10">
        <v>100</v>
      </c>
      <c r="AF149" s="10">
        <v>100</v>
      </c>
      <c r="AG149" s="10">
        <v>33.333333333333329</v>
      </c>
      <c r="AH149" s="10" t="s">
        <v>59</v>
      </c>
      <c r="AI149" s="10">
        <v>100</v>
      </c>
      <c r="AJ149" s="10">
        <v>100</v>
      </c>
      <c r="AK149" s="10" t="s">
        <v>59</v>
      </c>
      <c r="AL149" s="10">
        <v>100</v>
      </c>
      <c r="AM149" s="10" t="s">
        <v>59</v>
      </c>
      <c r="AN149" s="10">
        <v>100</v>
      </c>
      <c r="AO149" s="10">
        <v>100</v>
      </c>
      <c r="AP149" s="10">
        <v>33.333333333333329</v>
      </c>
      <c r="AQ149" s="10">
        <v>100</v>
      </c>
      <c r="AR149" s="10">
        <v>33.333333333333329</v>
      </c>
      <c r="AS149" s="10">
        <v>33.333333333333329</v>
      </c>
      <c r="AT149" s="10">
        <v>66.666666666666657</v>
      </c>
      <c r="AU149" s="10">
        <v>66.666666666666657</v>
      </c>
      <c r="AV149" s="10" t="s">
        <v>59</v>
      </c>
      <c r="AW149" s="10">
        <v>100</v>
      </c>
      <c r="AX149" s="10">
        <v>100</v>
      </c>
      <c r="AY149" s="10">
        <v>66.666666666666657</v>
      </c>
      <c r="AZ149" s="10" t="s">
        <v>59</v>
      </c>
      <c r="BA149" s="10" t="s">
        <v>59</v>
      </c>
      <c r="BB149" s="10" t="s">
        <v>59</v>
      </c>
      <c r="BC149" s="10">
        <v>100</v>
      </c>
      <c r="BD149" s="10" t="s">
        <v>59</v>
      </c>
      <c r="BE149" s="10">
        <v>33.333333333333329</v>
      </c>
      <c r="BF149" s="10">
        <v>100</v>
      </c>
      <c r="BG149" s="11">
        <v>0</v>
      </c>
      <c r="BH149" s="77"/>
      <c r="BI149" s="71"/>
      <c r="BJ149" s="71"/>
      <c r="BK149" s="71"/>
      <c r="BL149" s="71"/>
      <c r="BM149" s="71"/>
      <c r="BN149" s="72"/>
    </row>
    <row r="150" spans="1:66" x14ac:dyDescent="0.2">
      <c r="A150" s="8" t="s">
        <v>628</v>
      </c>
      <c r="B150" s="10">
        <v>0</v>
      </c>
      <c r="C150" s="10">
        <v>66.666666666666657</v>
      </c>
      <c r="D150" s="10">
        <v>66.666666666666657</v>
      </c>
      <c r="E150" s="10">
        <v>66.666666666666657</v>
      </c>
      <c r="F150" s="10">
        <v>0</v>
      </c>
      <c r="G150" s="10" t="s">
        <v>59</v>
      </c>
      <c r="H150" s="10">
        <v>100</v>
      </c>
      <c r="I150" s="10">
        <v>66.666666666666657</v>
      </c>
      <c r="J150" s="10">
        <v>100</v>
      </c>
      <c r="K150" s="10">
        <v>33.333333333333329</v>
      </c>
      <c r="L150" s="10">
        <v>0</v>
      </c>
      <c r="M150" s="10">
        <v>100</v>
      </c>
      <c r="N150" s="10">
        <v>66.666666666666657</v>
      </c>
      <c r="O150" s="10">
        <v>66.666666666666657</v>
      </c>
      <c r="P150" s="10">
        <v>66.666666666666657</v>
      </c>
      <c r="Q150" s="10">
        <v>33.333333333333329</v>
      </c>
      <c r="R150" s="10">
        <v>66.666666666666657</v>
      </c>
      <c r="S150" s="10">
        <v>66.666666666666657</v>
      </c>
      <c r="T150" s="10">
        <v>0</v>
      </c>
      <c r="U150" s="10">
        <v>66.666666666666657</v>
      </c>
      <c r="V150" s="10">
        <v>66.666666666666657</v>
      </c>
      <c r="W150" s="10">
        <v>0</v>
      </c>
      <c r="X150" s="10">
        <v>66.666666666666657</v>
      </c>
      <c r="Y150" s="10">
        <v>33.333333333333329</v>
      </c>
      <c r="Z150" s="10">
        <v>33.333333333333329</v>
      </c>
      <c r="AA150" s="10">
        <v>66.666666666666657</v>
      </c>
      <c r="AB150" s="10">
        <v>0</v>
      </c>
      <c r="AC150" s="10">
        <v>33.333333333333329</v>
      </c>
      <c r="AD150" s="10">
        <v>66.666666666666657</v>
      </c>
      <c r="AE150" s="10" t="s">
        <v>59</v>
      </c>
      <c r="AF150" s="10" t="s">
        <v>59</v>
      </c>
      <c r="AG150" s="10">
        <v>100</v>
      </c>
      <c r="AH150" s="10">
        <v>33.333333333333329</v>
      </c>
      <c r="AI150" s="10">
        <v>33.333333333333329</v>
      </c>
      <c r="AJ150" s="10">
        <v>0</v>
      </c>
      <c r="AK150" s="10">
        <v>0</v>
      </c>
      <c r="AL150" s="10">
        <v>0</v>
      </c>
      <c r="AM150" s="10">
        <v>100</v>
      </c>
      <c r="AN150" s="10">
        <v>0</v>
      </c>
      <c r="AO150" s="10">
        <v>66.666666666666657</v>
      </c>
      <c r="AP150" s="10">
        <v>66.666666666666657</v>
      </c>
      <c r="AQ150" s="10">
        <v>0</v>
      </c>
      <c r="AR150" s="10">
        <v>0</v>
      </c>
      <c r="AS150" s="10">
        <v>33.333333333333329</v>
      </c>
      <c r="AT150" s="10">
        <v>66.666666666666657</v>
      </c>
      <c r="AU150" s="10">
        <v>66.666666666666657</v>
      </c>
      <c r="AV150" s="10">
        <v>0</v>
      </c>
      <c r="AW150" s="10">
        <v>66.666666666666657</v>
      </c>
      <c r="AX150" s="10">
        <v>0</v>
      </c>
      <c r="AY150" s="10">
        <v>66.666666666666657</v>
      </c>
      <c r="AZ150" s="10">
        <v>0</v>
      </c>
      <c r="BA150" s="10">
        <v>100</v>
      </c>
      <c r="BB150" s="10">
        <v>100</v>
      </c>
      <c r="BC150" s="10">
        <v>66.666666666666657</v>
      </c>
      <c r="BD150" s="10">
        <v>66.666666666666657</v>
      </c>
      <c r="BE150" s="10">
        <v>66.666666666666657</v>
      </c>
      <c r="BF150" s="10">
        <v>0</v>
      </c>
      <c r="BG150" s="11">
        <v>0</v>
      </c>
      <c r="BH150" s="77"/>
      <c r="BI150" s="71"/>
      <c r="BJ150" s="71"/>
      <c r="BK150" s="71"/>
      <c r="BL150" s="71"/>
      <c r="BM150" s="71"/>
      <c r="BN150" s="72"/>
    </row>
    <row r="151" spans="1:66" x14ac:dyDescent="0.2">
      <c r="A151" s="8" t="s">
        <v>632</v>
      </c>
      <c r="B151" s="10">
        <v>0</v>
      </c>
      <c r="C151" s="10">
        <v>33.333333333333329</v>
      </c>
      <c r="D151" s="10">
        <v>100</v>
      </c>
      <c r="E151" s="10">
        <v>33.333333333333329</v>
      </c>
      <c r="F151" s="10">
        <v>0</v>
      </c>
      <c r="G151" s="10" t="s">
        <v>59</v>
      </c>
      <c r="H151" s="10">
        <v>100</v>
      </c>
      <c r="I151" s="10">
        <v>33.333333333333329</v>
      </c>
      <c r="J151" s="10">
        <v>100</v>
      </c>
      <c r="K151" s="10">
        <v>33.333333333333329</v>
      </c>
      <c r="L151" s="10">
        <v>0</v>
      </c>
      <c r="M151" s="10">
        <v>33.333333333333329</v>
      </c>
      <c r="N151" s="10">
        <v>33.333333333333329</v>
      </c>
      <c r="O151" s="10">
        <v>33.333333333333329</v>
      </c>
      <c r="P151" s="10">
        <v>33.333333333333329</v>
      </c>
      <c r="Q151" s="10">
        <v>100</v>
      </c>
      <c r="R151" s="10">
        <v>33.333333333333329</v>
      </c>
      <c r="S151" s="10">
        <v>33.333333333333329</v>
      </c>
      <c r="T151" s="10">
        <v>0</v>
      </c>
      <c r="U151" s="10">
        <v>33.333333333333329</v>
      </c>
      <c r="V151" s="10">
        <v>33.333333333333329</v>
      </c>
      <c r="W151" s="10">
        <v>0</v>
      </c>
      <c r="X151" s="10">
        <v>33.333333333333329</v>
      </c>
      <c r="Y151" s="10" t="s">
        <v>59</v>
      </c>
      <c r="Z151" s="10">
        <v>0</v>
      </c>
      <c r="AA151" s="10">
        <v>100</v>
      </c>
      <c r="AB151" s="10">
        <v>0</v>
      </c>
      <c r="AC151" s="10">
        <v>100</v>
      </c>
      <c r="AD151" s="10">
        <v>33.333333333333329</v>
      </c>
      <c r="AE151" s="10" t="s">
        <v>59</v>
      </c>
      <c r="AF151" s="10" t="s">
        <v>59</v>
      </c>
      <c r="AG151" s="10">
        <v>33.333333333333329</v>
      </c>
      <c r="AH151" s="10">
        <v>100</v>
      </c>
      <c r="AI151" s="10">
        <v>33.333333333333329</v>
      </c>
      <c r="AJ151" s="10">
        <v>0</v>
      </c>
      <c r="AK151" s="10">
        <v>0</v>
      </c>
      <c r="AL151" s="10">
        <v>0</v>
      </c>
      <c r="AM151" s="10">
        <v>33.333333333333329</v>
      </c>
      <c r="AN151" s="10">
        <v>0</v>
      </c>
      <c r="AO151" s="10">
        <v>100</v>
      </c>
      <c r="AP151" s="10">
        <v>33.333333333333329</v>
      </c>
      <c r="AQ151" s="10">
        <v>0</v>
      </c>
      <c r="AR151" s="10">
        <v>0</v>
      </c>
      <c r="AS151" s="10">
        <v>0</v>
      </c>
      <c r="AT151" s="10">
        <v>100</v>
      </c>
      <c r="AU151" s="10">
        <v>33.333333333333329</v>
      </c>
      <c r="AV151" s="10">
        <v>0</v>
      </c>
      <c r="AW151" s="10">
        <v>33.333333333333329</v>
      </c>
      <c r="AX151" s="10">
        <v>0</v>
      </c>
      <c r="AY151" s="10">
        <v>100</v>
      </c>
      <c r="AZ151" s="10">
        <v>0</v>
      </c>
      <c r="BA151" s="10">
        <v>33.333333333333329</v>
      </c>
      <c r="BB151" s="10">
        <v>33.333333333333329</v>
      </c>
      <c r="BC151" s="10">
        <v>33.333333333333329</v>
      </c>
      <c r="BD151" s="10">
        <v>100</v>
      </c>
      <c r="BE151" s="10">
        <v>33.333333333333329</v>
      </c>
      <c r="BF151" s="10">
        <v>0</v>
      </c>
      <c r="BG151" s="11">
        <v>0</v>
      </c>
      <c r="BH151" s="77"/>
      <c r="BI151" s="71"/>
      <c r="BJ151" s="71"/>
      <c r="BK151" s="71"/>
      <c r="BL151" s="71"/>
      <c r="BM151" s="71"/>
      <c r="BN151" s="72"/>
    </row>
    <row r="152" spans="1:66" x14ac:dyDescent="0.2">
      <c r="A152" s="8" t="s">
        <v>635</v>
      </c>
      <c r="B152" s="10">
        <v>66.666666666666657</v>
      </c>
      <c r="C152" s="10">
        <v>66.666666666666657</v>
      </c>
      <c r="D152" s="10">
        <v>100</v>
      </c>
      <c r="E152" s="10">
        <v>100</v>
      </c>
      <c r="F152" s="10">
        <v>0</v>
      </c>
      <c r="G152" s="10">
        <v>100</v>
      </c>
      <c r="H152" s="10">
        <v>66.666666666666657</v>
      </c>
      <c r="I152" s="10">
        <v>66.666666666666657</v>
      </c>
      <c r="J152" s="10">
        <v>33.333333333333329</v>
      </c>
      <c r="K152" s="10">
        <v>33.333333333333329</v>
      </c>
      <c r="L152" s="10">
        <v>0</v>
      </c>
      <c r="M152" s="10">
        <v>100</v>
      </c>
      <c r="N152" s="10">
        <v>100</v>
      </c>
      <c r="O152" s="10">
        <v>66.666666666666657</v>
      </c>
      <c r="P152" s="10">
        <v>66.666666666666657</v>
      </c>
      <c r="Q152" s="10">
        <v>33.333333333333329</v>
      </c>
      <c r="R152" s="10">
        <v>100</v>
      </c>
      <c r="S152" s="10">
        <v>100</v>
      </c>
      <c r="T152" s="10">
        <v>0</v>
      </c>
      <c r="U152" s="10">
        <v>66.666666666666657</v>
      </c>
      <c r="V152" s="10">
        <v>66.666666666666657</v>
      </c>
      <c r="W152" s="10">
        <v>66.666666666666657</v>
      </c>
      <c r="X152" s="10">
        <v>66.666666666666657</v>
      </c>
      <c r="Y152" s="10">
        <v>100</v>
      </c>
      <c r="Z152" s="10">
        <v>33.333333333333329</v>
      </c>
      <c r="AA152" s="10">
        <v>33.333333333333329</v>
      </c>
      <c r="AB152" s="10">
        <v>66.666666666666657</v>
      </c>
      <c r="AC152" s="10">
        <v>66.666666666666657</v>
      </c>
      <c r="AD152" s="10">
        <v>66.666666666666657</v>
      </c>
      <c r="AE152" s="10">
        <v>0</v>
      </c>
      <c r="AF152" s="10">
        <v>100</v>
      </c>
      <c r="AG152" s="10">
        <v>100</v>
      </c>
      <c r="AH152" s="10">
        <v>66.666666666666657</v>
      </c>
      <c r="AI152" s="10">
        <v>66.666666666666657</v>
      </c>
      <c r="AJ152" s="10">
        <v>33.333333333333329</v>
      </c>
      <c r="AK152" s="10">
        <v>0</v>
      </c>
      <c r="AL152" s="10">
        <v>66.666666666666657</v>
      </c>
      <c r="AM152" s="10">
        <v>100</v>
      </c>
      <c r="AN152" s="10">
        <v>66.666666666666657</v>
      </c>
      <c r="AO152" s="10">
        <v>66.666666666666657</v>
      </c>
      <c r="AP152" s="10">
        <v>100</v>
      </c>
      <c r="AQ152" s="10">
        <v>0</v>
      </c>
      <c r="AR152" s="10">
        <v>33.333333333333329</v>
      </c>
      <c r="AS152" s="10">
        <v>33.333333333333329</v>
      </c>
      <c r="AT152" s="10">
        <v>66.666666666666657</v>
      </c>
      <c r="AU152" s="10">
        <v>100</v>
      </c>
      <c r="AV152" s="10">
        <v>33.333333333333329</v>
      </c>
      <c r="AW152" s="10">
        <v>66.666666666666657</v>
      </c>
      <c r="AX152" s="10">
        <v>66.666666666666657</v>
      </c>
      <c r="AY152" s="10">
        <v>33.333333333333329</v>
      </c>
      <c r="AZ152" s="10">
        <v>0</v>
      </c>
      <c r="BA152" s="10">
        <v>100</v>
      </c>
      <c r="BB152" s="10" t="s">
        <v>59</v>
      </c>
      <c r="BC152" s="10">
        <v>66.666666666666657</v>
      </c>
      <c r="BD152" s="10">
        <v>33.333333333333329</v>
      </c>
      <c r="BE152" s="10">
        <v>66.666666666666657</v>
      </c>
      <c r="BF152" s="10">
        <v>66.666666666666657</v>
      </c>
      <c r="BG152" s="11">
        <v>100</v>
      </c>
      <c r="BH152" s="77"/>
      <c r="BI152" s="71"/>
      <c r="BJ152" s="71"/>
      <c r="BK152" s="71"/>
      <c r="BL152" s="71"/>
      <c r="BM152" s="71"/>
      <c r="BN152" s="72"/>
    </row>
    <row r="153" spans="1:66" x14ac:dyDescent="0.2">
      <c r="A153" s="8" t="s">
        <v>639</v>
      </c>
      <c r="B153" s="10">
        <v>100</v>
      </c>
      <c r="C153" s="10">
        <v>33.333333333333329</v>
      </c>
      <c r="D153" s="10">
        <v>100</v>
      </c>
      <c r="E153" s="10">
        <v>33.333333333333329</v>
      </c>
      <c r="F153" s="10">
        <v>0</v>
      </c>
      <c r="G153" s="10">
        <v>33.333333333333329</v>
      </c>
      <c r="H153" s="10">
        <v>100</v>
      </c>
      <c r="I153" s="10">
        <v>33.333333333333329</v>
      </c>
      <c r="J153" s="10">
        <v>100</v>
      </c>
      <c r="K153" s="10">
        <v>33.333333333333329</v>
      </c>
      <c r="L153" s="10">
        <v>0</v>
      </c>
      <c r="M153" s="10">
        <v>100</v>
      </c>
      <c r="N153" s="10">
        <v>33.333333333333329</v>
      </c>
      <c r="O153" s="10">
        <v>100</v>
      </c>
      <c r="P153" s="10">
        <v>100</v>
      </c>
      <c r="Q153" s="10">
        <v>100</v>
      </c>
      <c r="R153" s="10">
        <v>100</v>
      </c>
      <c r="S153" s="10">
        <v>33.333333333333329</v>
      </c>
      <c r="T153" s="10">
        <v>0</v>
      </c>
      <c r="U153" s="10">
        <v>33.333333333333329</v>
      </c>
      <c r="V153" s="10">
        <v>100</v>
      </c>
      <c r="W153" s="10">
        <v>66.666666666666657</v>
      </c>
      <c r="X153" s="10">
        <v>33.333333333333329</v>
      </c>
      <c r="Y153" s="10">
        <v>33.333333333333329</v>
      </c>
      <c r="Z153" s="10">
        <v>33.333333333333329</v>
      </c>
      <c r="AA153" s="10">
        <v>100</v>
      </c>
      <c r="AB153" s="10">
        <v>100</v>
      </c>
      <c r="AC153" s="10">
        <v>33.333333333333329</v>
      </c>
      <c r="AD153" s="10">
        <v>66.666666666666657</v>
      </c>
      <c r="AE153" s="10">
        <v>0</v>
      </c>
      <c r="AF153" s="10">
        <v>33.333333333333329</v>
      </c>
      <c r="AG153" s="10">
        <v>100</v>
      </c>
      <c r="AH153" s="10">
        <v>33.333333333333329</v>
      </c>
      <c r="AI153" s="10">
        <v>33.333333333333329</v>
      </c>
      <c r="AJ153" s="10">
        <v>100</v>
      </c>
      <c r="AK153" s="10">
        <v>0</v>
      </c>
      <c r="AL153" s="10">
        <v>66.666666666666657</v>
      </c>
      <c r="AM153" s="10">
        <v>66.666666666666657</v>
      </c>
      <c r="AN153" s="10">
        <v>100</v>
      </c>
      <c r="AO153" s="10">
        <v>66.666666666666657</v>
      </c>
      <c r="AP153" s="10">
        <v>33.333333333333329</v>
      </c>
      <c r="AQ153" s="10">
        <v>0</v>
      </c>
      <c r="AR153" s="10">
        <v>33.333333333333329</v>
      </c>
      <c r="AS153" s="10">
        <v>33.333333333333329</v>
      </c>
      <c r="AT153" s="10">
        <v>33.333333333333329</v>
      </c>
      <c r="AU153" s="10">
        <v>33.333333333333329</v>
      </c>
      <c r="AV153" s="10">
        <v>33.333333333333329</v>
      </c>
      <c r="AW153" s="10">
        <v>33.333333333333329</v>
      </c>
      <c r="AX153" s="10">
        <v>100</v>
      </c>
      <c r="AY153" s="10">
        <v>33.333333333333329</v>
      </c>
      <c r="AZ153" s="10">
        <v>0</v>
      </c>
      <c r="BA153" s="10">
        <v>33.333333333333329</v>
      </c>
      <c r="BB153" s="10" t="s">
        <v>59</v>
      </c>
      <c r="BC153" s="10">
        <v>33.333333333333329</v>
      </c>
      <c r="BD153" s="10">
        <v>33.333333333333329</v>
      </c>
      <c r="BE153" s="10">
        <v>100</v>
      </c>
      <c r="BF153" s="10">
        <v>33.333333333333329</v>
      </c>
      <c r="BG153" s="11">
        <v>66.666666666666657</v>
      </c>
      <c r="BH153" s="77"/>
      <c r="BI153" s="71"/>
      <c r="BJ153" s="71"/>
      <c r="BK153" s="71"/>
      <c r="BL153" s="71"/>
      <c r="BM153" s="71"/>
      <c r="BN153" s="72"/>
    </row>
    <row r="154" spans="1:66" x14ac:dyDescent="0.2">
      <c r="A154" s="8" t="s">
        <v>642</v>
      </c>
      <c r="B154" s="10">
        <v>66.666666666666657</v>
      </c>
      <c r="C154" s="10" t="s">
        <v>59</v>
      </c>
      <c r="D154" s="10" t="s">
        <v>59</v>
      </c>
      <c r="E154" s="10">
        <v>100</v>
      </c>
      <c r="F154" s="10">
        <v>66.666666666666657</v>
      </c>
      <c r="G154" s="10" t="s">
        <v>59</v>
      </c>
      <c r="H154" s="10" t="s">
        <v>59</v>
      </c>
      <c r="I154" s="10" t="s">
        <v>59</v>
      </c>
      <c r="J154" s="10" t="s">
        <v>59</v>
      </c>
      <c r="K154" s="10" t="s">
        <v>59</v>
      </c>
      <c r="L154" s="10">
        <v>66.666666666666657</v>
      </c>
      <c r="M154" s="10">
        <v>100</v>
      </c>
      <c r="N154" s="10" t="s">
        <v>59</v>
      </c>
      <c r="O154" s="10">
        <v>33.333333333333329</v>
      </c>
      <c r="P154" s="10">
        <v>66.666666666666657</v>
      </c>
      <c r="Q154" s="10">
        <v>66.666666666666657</v>
      </c>
      <c r="R154" s="10" t="s">
        <v>59</v>
      </c>
      <c r="S154" s="10" t="s">
        <v>59</v>
      </c>
      <c r="T154" s="10">
        <v>33.333333333333329</v>
      </c>
      <c r="U154" s="10">
        <v>66.666666666666657</v>
      </c>
      <c r="V154" s="10">
        <v>66.666666666666657</v>
      </c>
      <c r="W154" s="10">
        <v>66.666666666666657</v>
      </c>
      <c r="X154" s="10">
        <v>66.666666666666657</v>
      </c>
      <c r="Y154" s="10" t="s">
        <v>59</v>
      </c>
      <c r="Z154" s="10" t="s">
        <v>59</v>
      </c>
      <c r="AA154" s="10">
        <v>100</v>
      </c>
      <c r="AB154" s="10">
        <v>66.666666666666657</v>
      </c>
      <c r="AC154" s="10" t="s">
        <v>59</v>
      </c>
      <c r="AD154" s="10">
        <v>100</v>
      </c>
      <c r="AE154" s="10" t="s">
        <v>59</v>
      </c>
      <c r="AF154" s="10">
        <v>100</v>
      </c>
      <c r="AG154" s="10">
        <v>100</v>
      </c>
      <c r="AH154" s="10">
        <v>100</v>
      </c>
      <c r="AI154" s="10" t="s">
        <v>59</v>
      </c>
      <c r="AJ154" s="10">
        <v>66.666666666666657</v>
      </c>
      <c r="AK154" s="10">
        <v>33.333333333333329</v>
      </c>
      <c r="AL154" s="10">
        <v>66.666666666666657</v>
      </c>
      <c r="AM154" s="10">
        <v>100</v>
      </c>
      <c r="AN154" s="10" t="s">
        <v>59</v>
      </c>
      <c r="AO154" s="10">
        <v>100</v>
      </c>
      <c r="AP154" s="10">
        <v>100</v>
      </c>
      <c r="AQ154" s="10" t="s">
        <v>59</v>
      </c>
      <c r="AR154" s="10">
        <v>66.666666666666657</v>
      </c>
      <c r="AS154" s="10" t="s">
        <v>59</v>
      </c>
      <c r="AT154" s="10">
        <v>66.666666666666657</v>
      </c>
      <c r="AU154" s="10" t="s">
        <v>59</v>
      </c>
      <c r="AV154" s="10" t="s">
        <v>59</v>
      </c>
      <c r="AW154" s="10">
        <v>100</v>
      </c>
      <c r="AX154" s="10">
        <v>66.666666666666657</v>
      </c>
      <c r="AY154" s="10" t="s">
        <v>59</v>
      </c>
      <c r="AZ154" s="10" t="s">
        <v>59</v>
      </c>
      <c r="BA154" s="10">
        <v>100</v>
      </c>
      <c r="BB154" s="10">
        <v>100</v>
      </c>
      <c r="BC154" s="10" t="s">
        <v>59</v>
      </c>
      <c r="BD154" s="10">
        <v>66.666666666666657</v>
      </c>
      <c r="BE154" s="10">
        <v>66.666666666666657</v>
      </c>
      <c r="BF154" s="10">
        <v>100</v>
      </c>
      <c r="BG154" s="11" t="s">
        <v>59</v>
      </c>
      <c r="BH154" s="77"/>
      <c r="BI154" s="71"/>
      <c r="BJ154" s="71"/>
      <c r="BK154" s="71"/>
      <c r="BL154" s="71"/>
      <c r="BM154" s="71"/>
      <c r="BN154" s="72"/>
    </row>
    <row r="155" spans="1:66" x14ac:dyDescent="0.2">
      <c r="A155" s="8" t="s">
        <v>646</v>
      </c>
      <c r="B155" s="10" t="s">
        <v>59</v>
      </c>
      <c r="C155" s="10" t="s">
        <v>59</v>
      </c>
      <c r="D155" s="10" t="s">
        <v>59</v>
      </c>
      <c r="E155" s="10">
        <v>33.333333333333329</v>
      </c>
      <c r="F155" s="10">
        <v>100</v>
      </c>
      <c r="G155" s="10" t="s">
        <v>59</v>
      </c>
      <c r="H155" s="10" t="s">
        <v>59</v>
      </c>
      <c r="I155" s="10" t="s">
        <v>59</v>
      </c>
      <c r="J155" s="10" t="s">
        <v>59</v>
      </c>
      <c r="K155" s="10" t="s">
        <v>59</v>
      </c>
      <c r="L155" s="10">
        <v>33.333333333333329</v>
      </c>
      <c r="M155" s="10">
        <v>100</v>
      </c>
      <c r="N155" s="10" t="s">
        <v>59</v>
      </c>
      <c r="O155" s="10">
        <v>33.333333333333329</v>
      </c>
      <c r="P155" s="10">
        <v>33.333333333333329</v>
      </c>
      <c r="Q155" s="10">
        <v>33.333333333333329</v>
      </c>
      <c r="R155" s="10" t="s">
        <v>59</v>
      </c>
      <c r="S155" s="10" t="s">
        <v>59</v>
      </c>
      <c r="T155" s="10">
        <v>0</v>
      </c>
      <c r="U155" s="10" t="s">
        <v>59</v>
      </c>
      <c r="V155" s="10">
        <v>33.333333333333329</v>
      </c>
      <c r="W155" s="10">
        <v>33.333333333333329</v>
      </c>
      <c r="X155" s="10">
        <v>33.333333333333329</v>
      </c>
      <c r="Y155" s="10" t="s">
        <v>59</v>
      </c>
      <c r="Z155" s="10" t="s">
        <v>59</v>
      </c>
      <c r="AA155" s="10" t="s">
        <v>59</v>
      </c>
      <c r="AB155" s="10">
        <v>33.333333333333329</v>
      </c>
      <c r="AC155" s="10" t="s">
        <v>59</v>
      </c>
      <c r="AD155" s="10">
        <v>33.333333333333329</v>
      </c>
      <c r="AE155" s="10" t="s">
        <v>59</v>
      </c>
      <c r="AF155" s="10">
        <v>33.333333333333329</v>
      </c>
      <c r="AG155" s="10">
        <v>100</v>
      </c>
      <c r="AH155" s="10">
        <v>33.333333333333329</v>
      </c>
      <c r="AI155" s="10" t="s">
        <v>59</v>
      </c>
      <c r="AJ155" s="10">
        <v>33.333333333333329</v>
      </c>
      <c r="AK155" s="10" t="s">
        <v>59</v>
      </c>
      <c r="AL155" s="10" t="s">
        <v>59</v>
      </c>
      <c r="AM155" s="10">
        <v>33.333333333333329</v>
      </c>
      <c r="AN155" s="10" t="s">
        <v>59</v>
      </c>
      <c r="AO155" s="10" t="s">
        <v>59</v>
      </c>
      <c r="AP155" s="10" t="s">
        <v>59</v>
      </c>
      <c r="AQ155" s="10" t="s">
        <v>59</v>
      </c>
      <c r="AR155" s="10">
        <v>33.333333333333329</v>
      </c>
      <c r="AS155" s="10" t="s">
        <v>59</v>
      </c>
      <c r="AT155" s="10" t="s">
        <v>59</v>
      </c>
      <c r="AU155" s="10" t="s">
        <v>59</v>
      </c>
      <c r="AV155" s="10" t="s">
        <v>59</v>
      </c>
      <c r="AW155" s="10" t="s">
        <v>59</v>
      </c>
      <c r="AX155" s="10">
        <v>33.333333333333329</v>
      </c>
      <c r="AY155" s="10" t="s">
        <v>59</v>
      </c>
      <c r="AZ155" s="10" t="s">
        <v>59</v>
      </c>
      <c r="BA155" s="10">
        <v>33.333333333333329</v>
      </c>
      <c r="BB155" s="10">
        <v>100</v>
      </c>
      <c r="BC155" s="10" t="s">
        <v>59</v>
      </c>
      <c r="BD155" s="10">
        <v>33.333333333333329</v>
      </c>
      <c r="BE155" s="10" t="s">
        <v>59</v>
      </c>
      <c r="BF155" s="10">
        <v>33.333333333333329</v>
      </c>
      <c r="BG155" s="11" t="s">
        <v>59</v>
      </c>
      <c r="BH155" s="77"/>
      <c r="BI155" s="71"/>
      <c r="BJ155" s="71"/>
      <c r="BK155" s="71"/>
      <c r="BL155" s="71"/>
      <c r="BM155" s="71"/>
      <c r="BN155" s="72"/>
    </row>
    <row r="156" spans="1:66" x14ac:dyDescent="0.2">
      <c r="A156" s="8" t="s">
        <v>649</v>
      </c>
      <c r="B156" s="10" t="s">
        <v>59</v>
      </c>
      <c r="C156" s="10" t="s">
        <v>59</v>
      </c>
      <c r="D156" s="10">
        <v>66.666666666666657</v>
      </c>
      <c r="E156" s="10" t="s">
        <v>59</v>
      </c>
      <c r="F156" s="10" t="s">
        <v>59</v>
      </c>
      <c r="G156" s="10">
        <v>33.333333333333329</v>
      </c>
      <c r="H156" s="10">
        <v>0</v>
      </c>
      <c r="I156" s="10" t="s">
        <v>59</v>
      </c>
      <c r="J156" s="10">
        <v>100</v>
      </c>
      <c r="K156" s="10">
        <v>33.333333333333329</v>
      </c>
      <c r="L156" s="10" t="s">
        <v>59</v>
      </c>
      <c r="M156" s="10">
        <v>66.666666666666657</v>
      </c>
      <c r="N156" s="10">
        <v>100</v>
      </c>
      <c r="O156" s="10" t="s">
        <v>59</v>
      </c>
      <c r="P156" s="10">
        <v>66.666666666666657</v>
      </c>
      <c r="Q156" s="10" t="s">
        <v>59</v>
      </c>
      <c r="R156" s="10">
        <v>100</v>
      </c>
      <c r="S156" s="10" t="s">
        <v>59</v>
      </c>
      <c r="T156" s="10" t="s">
        <v>59</v>
      </c>
      <c r="U156" s="10" t="s">
        <v>59</v>
      </c>
      <c r="V156" s="10" t="s">
        <v>59</v>
      </c>
      <c r="W156" s="10" t="s">
        <v>59</v>
      </c>
      <c r="X156" s="10">
        <v>66.666666666666657</v>
      </c>
      <c r="Y156" s="10">
        <v>66.666666666666657</v>
      </c>
      <c r="Z156" s="10" t="s">
        <v>59</v>
      </c>
      <c r="AA156" s="10" t="s">
        <v>59</v>
      </c>
      <c r="AB156" s="10">
        <v>33.333333333333329</v>
      </c>
      <c r="AC156" s="10">
        <v>0</v>
      </c>
      <c r="AD156" s="10" t="s">
        <v>59</v>
      </c>
      <c r="AE156" s="10" t="s">
        <v>59</v>
      </c>
      <c r="AF156" s="10" t="s">
        <v>59</v>
      </c>
      <c r="AG156" s="10">
        <v>100</v>
      </c>
      <c r="AH156" s="10">
        <v>66.666666666666657</v>
      </c>
      <c r="AI156" s="10" t="s">
        <v>59</v>
      </c>
      <c r="AJ156" s="10">
        <v>0</v>
      </c>
      <c r="AK156" s="10" t="s">
        <v>59</v>
      </c>
      <c r="AL156" s="10">
        <v>0</v>
      </c>
      <c r="AM156" s="10">
        <v>100</v>
      </c>
      <c r="AN156" s="10">
        <v>0</v>
      </c>
      <c r="AO156" s="10">
        <v>0</v>
      </c>
      <c r="AP156" s="10">
        <v>66.666666666666657</v>
      </c>
      <c r="AQ156" s="10" t="s">
        <v>59</v>
      </c>
      <c r="AR156" s="10">
        <v>33.333333333333329</v>
      </c>
      <c r="AS156" s="10">
        <v>0</v>
      </c>
      <c r="AT156" s="10" t="s">
        <v>59</v>
      </c>
      <c r="AU156" s="10" t="s">
        <v>59</v>
      </c>
      <c r="AV156" s="10" t="s">
        <v>59</v>
      </c>
      <c r="AW156" s="10" t="s">
        <v>59</v>
      </c>
      <c r="AX156" s="10">
        <v>66.666666666666657</v>
      </c>
      <c r="AY156" s="10" t="s">
        <v>59</v>
      </c>
      <c r="AZ156" s="10">
        <v>0</v>
      </c>
      <c r="BA156" s="10" t="s">
        <v>59</v>
      </c>
      <c r="BB156" s="10">
        <v>100</v>
      </c>
      <c r="BC156" s="10" t="s">
        <v>59</v>
      </c>
      <c r="BD156" s="10" t="s">
        <v>59</v>
      </c>
      <c r="BE156" s="10">
        <v>33.333333333333329</v>
      </c>
      <c r="BF156" s="10" t="s">
        <v>59</v>
      </c>
      <c r="BG156" s="11">
        <v>33.333333333333329</v>
      </c>
      <c r="BH156" s="77"/>
      <c r="BI156" s="71"/>
      <c r="BJ156" s="71"/>
      <c r="BK156" s="71"/>
      <c r="BL156" s="71"/>
      <c r="BM156" s="71"/>
      <c r="BN156" s="72"/>
    </row>
    <row r="157" spans="1:66" x14ac:dyDescent="0.2">
      <c r="A157" s="8" t="s">
        <v>653</v>
      </c>
      <c r="B157" s="10" t="s">
        <v>59</v>
      </c>
      <c r="C157" s="10" t="s">
        <v>59</v>
      </c>
      <c r="D157" s="10">
        <v>33.333333333333329</v>
      </c>
      <c r="E157" s="10" t="s">
        <v>59</v>
      </c>
      <c r="F157" s="10" t="s">
        <v>59</v>
      </c>
      <c r="G157" s="10">
        <v>33.333333333333329</v>
      </c>
      <c r="H157" s="10">
        <v>100</v>
      </c>
      <c r="I157" s="10" t="s">
        <v>59</v>
      </c>
      <c r="J157" s="10">
        <v>100</v>
      </c>
      <c r="K157" s="10">
        <v>0</v>
      </c>
      <c r="L157" s="10" t="s">
        <v>59</v>
      </c>
      <c r="M157" s="10">
        <v>33.333333333333329</v>
      </c>
      <c r="N157" s="10">
        <v>33.333333333333329</v>
      </c>
      <c r="O157" s="10" t="s">
        <v>59</v>
      </c>
      <c r="P157" s="10">
        <v>100</v>
      </c>
      <c r="Q157" s="10" t="s">
        <v>59</v>
      </c>
      <c r="R157" s="10">
        <v>66.666666666666657</v>
      </c>
      <c r="S157" s="10" t="s">
        <v>59</v>
      </c>
      <c r="T157" s="10" t="s">
        <v>59</v>
      </c>
      <c r="U157" s="10" t="s">
        <v>59</v>
      </c>
      <c r="V157" s="10" t="s">
        <v>59</v>
      </c>
      <c r="W157" s="10" t="s">
        <v>59</v>
      </c>
      <c r="X157" s="10">
        <v>33.333333333333329</v>
      </c>
      <c r="Y157" s="10">
        <v>33.333333333333329</v>
      </c>
      <c r="Z157" s="10" t="s">
        <v>59</v>
      </c>
      <c r="AA157" s="10" t="s">
        <v>59</v>
      </c>
      <c r="AB157" s="10">
        <v>33.333333333333329</v>
      </c>
      <c r="AC157" s="10">
        <v>0</v>
      </c>
      <c r="AD157" s="10" t="s">
        <v>59</v>
      </c>
      <c r="AE157" s="10" t="s">
        <v>59</v>
      </c>
      <c r="AF157" s="10" t="s">
        <v>59</v>
      </c>
      <c r="AG157" s="10">
        <v>100</v>
      </c>
      <c r="AH157" s="10">
        <v>33.333333333333329</v>
      </c>
      <c r="AI157" s="10" t="s">
        <v>59</v>
      </c>
      <c r="AJ157" s="10">
        <v>0</v>
      </c>
      <c r="AK157" s="10" t="s">
        <v>59</v>
      </c>
      <c r="AL157" s="10">
        <v>0</v>
      </c>
      <c r="AM157" s="10">
        <v>100</v>
      </c>
      <c r="AN157" s="10">
        <v>0</v>
      </c>
      <c r="AO157" s="10">
        <v>0</v>
      </c>
      <c r="AP157" s="10">
        <v>100</v>
      </c>
      <c r="AQ157" s="10" t="s">
        <v>59</v>
      </c>
      <c r="AR157" s="10">
        <v>0</v>
      </c>
      <c r="AS157" s="10">
        <v>0</v>
      </c>
      <c r="AT157" s="10" t="s">
        <v>59</v>
      </c>
      <c r="AU157" s="10" t="s">
        <v>59</v>
      </c>
      <c r="AV157" s="10" t="s">
        <v>59</v>
      </c>
      <c r="AW157" s="10" t="s">
        <v>59</v>
      </c>
      <c r="AX157" s="10">
        <v>33.333333333333329</v>
      </c>
      <c r="AY157" s="10" t="s">
        <v>59</v>
      </c>
      <c r="AZ157" s="10">
        <v>0</v>
      </c>
      <c r="BA157" s="10" t="s">
        <v>59</v>
      </c>
      <c r="BB157" s="10">
        <v>33.333333333333329</v>
      </c>
      <c r="BC157" s="10" t="s">
        <v>59</v>
      </c>
      <c r="BD157" s="10" t="s">
        <v>59</v>
      </c>
      <c r="BE157" s="10" t="s">
        <v>59</v>
      </c>
      <c r="BF157" s="10" t="s">
        <v>59</v>
      </c>
      <c r="BG157" s="11">
        <v>66.666666666666657</v>
      </c>
      <c r="BH157" s="77"/>
      <c r="BI157" s="71"/>
      <c r="BJ157" s="71"/>
      <c r="BK157" s="71"/>
      <c r="BL157" s="71"/>
      <c r="BM157" s="71"/>
      <c r="BN157" s="72"/>
    </row>
    <row r="158" spans="1:66" x14ac:dyDescent="0.2">
      <c r="A158" s="8" t="s">
        <v>656</v>
      </c>
      <c r="B158" s="10">
        <v>100</v>
      </c>
      <c r="C158" s="10">
        <v>0</v>
      </c>
      <c r="D158" s="10">
        <v>100</v>
      </c>
      <c r="E158" s="10">
        <v>0</v>
      </c>
      <c r="F158" s="10">
        <v>100</v>
      </c>
      <c r="G158" s="10">
        <v>100</v>
      </c>
      <c r="H158" s="10">
        <v>100</v>
      </c>
      <c r="I158" s="10">
        <v>100</v>
      </c>
      <c r="J158" s="10">
        <v>100</v>
      </c>
      <c r="K158" s="10">
        <v>100</v>
      </c>
      <c r="L158" s="10">
        <v>0</v>
      </c>
      <c r="M158" s="10">
        <v>0</v>
      </c>
      <c r="N158" s="10">
        <v>0</v>
      </c>
      <c r="O158" s="10">
        <v>0</v>
      </c>
      <c r="P158" s="10">
        <v>100</v>
      </c>
      <c r="Q158" s="10">
        <v>100</v>
      </c>
      <c r="R158" s="10">
        <v>100</v>
      </c>
      <c r="S158" s="10">
        <v>100</v>
      </c>
      <c r="T158" s="10">
        <v>0</v>
      </c>
      <c r="U158" s="10">
        <v>100</v>
      </c>
      <c r="V158" s="10">
        <v>100</v>
      </c>
      <c r="W158" s="10">
        <v>100</v>
      </c>
      <c r="X158" s="10">
        <v>100</v>
      </c>
      <c r="Y158" s="10">
        <v>0</v>
      </c>
      <c r="Z158" s="10">
        <v>0</v>
      </c>
      <c r="AA158" s="10">
        <v>100</v>
      </c>
      <c r="AB158" s="10">
        <v>100</v>
      </c>
      <c r="AC158" s="10">
        <v>0</v>
      </c>
      <c r="AD158" s="10">
        <v>100</v>
      </c>
      <c r="AE158" s="10" t="s">
        <v>59</v>
      </c>
      <c r="AF158" s="10">
        <v>0</v>
      </c>
      <c r="AG158" s="10">
        <v>100</v>
      </c>
      <c r="AH158" s="10">
        <v>100</v>
      </c>
      <c r="AI158" s="10">
        <v>100</v>
      </c>
      <c r="AJ158" s="10">
        <v>0</v>
      </c>
      <c r="AK158" s="10">
        <v>0</v>
      </c>
      <c r="AL158" s="10">
        <v>100</v>
      </c>
      <c r="AM158" s="10">
        <v>100</v>
      </c>
      <c r="AN158" s="10">
        <v>100</v>
      </c>
      <c r="AO158" s="10">
        <v>0</v>
      </c>
      <c r="AP158" s="10">
        <v>100</v>
      </c>
      <c r="AQ158" s="10">
        <v>0</v>
      </c>
      <c r="AR158" s="10">
        <v>100</v>
      </c>
      <c r="AS158" s="10">
        <v>0</v>
      </c>
      <c r="AT158" s="10">
        <v>100</v>
      </c>
      <c r="AU158" s="10">
        <v>100</v>
      </c>
      <c r="AV158" s="10">
        <v>100</v>
      </c>
      <c r="AW158" s="10">
        <v>100</v>
      </c>
      <c r="AX158" s="10">
        <v>100</v>
      </c>
      <c r="AY158" s="10">
        <v>100</v>
      </c>
      <c r="AZ158" s="10">
        <v>0</v>
      </c>
      <c r="BA158" s="10">
        <v>100</v>
      </c>
      <c r="BB158" s="10">
        <v>100</v>
      </c>
      <c r="BC158" s="10">
        <v>100</v>
      </c>
      <c r="BD158" s="10">
        <v>0</v>
      </c>
      <c r="BE158" s="10">
        <v>100</v>
      </c>
      <c r="BF158" s="10">
        <v>100</v>
      </c>
      <c r="BG158" s="11">
        <v>100</v>
      </c>
      <c r="BH158" s="77"/>
      <c r="BI158" s="71"/>
      <c r="BJ158" s="71"/>
      <c r="BK158" s="71"/>
      <c r="BL158" s="71"/>
      <c r="BM158" s="71"/>
      <c r="BN158" s="72"/>
    </row>
    <row r="159" spans="1:66" x14ac:dyDescent="0.2">
      <c r="A159" s="8" t="s">
        <v>659</v>
      </c>
      <c r="B159" s="10">
        <v>0</v>
      </c>
      <c r="C159" s="10">
        <v>66.666666666666657</v>
      </c>
      <c r="D159" s="10">
        <v>66.666666666666657</v>
      </c>
      <c r="E159" s="10" t="s">
        <v>59</v>
      </c>
      <c r="F159" s="10">
        <v>66.666666666666657</v>
      </c>
      <c r="G159" s="10">
        <v>33.333333333333329</v>
      </c>
      <c r="H159" s="10">
        <v>66.666666666666657</v>
      </c>
      <c r="I159" s="10">
        <v>66.666666666666657</v>
      </c>
      <c r="J159" s="10">
        <v>100</v>
      </c>
      <c r="K159" s="10" t="s">
        <v>59</v>
      </c>
      <c r="L159" s="10">
        <v>33.333333333333329</v>
      </c>
      <c r="M159" s="10" t="s">
        <v>59</v>
      </c>
      <c r="N159" s="10">
        <v>66.666666666666657</v>
      </c>
      <c r="O159" s="10">
        <v>100</v>
      </c>
      <c r="P159" s="10">
        <v>100</v>
      </c>
      <c r="Q159" s="10">
        <v>0</v>
      </c>
      <c r="R159" s="10">
        <v>100</v>
      </c>
      <c r="S159" s="10">
        <v>33.333333333333329</v>
      </c>
      <c r="T159" s="10">
        <v>0</v>
      </c>
      <c r="U159" s="10" t="s">
        <v>59</v>
      </c>
      <c r="V159" s="10" t="s">
        <v>59</v>
      </c>
      <c r="W159" s="10" t="s">
        <v>59</v>
      </c>
      <c r="X159" s="10">
        <v>100</v>
      </c>
      <c r="Y159" s="10">
        <v>66.666666666666657</v>
      </c>
      <c r="Z159" s="10">
        <v>0</v>
      </c>
      <c r="AA159" s="10">
        <v>66.666666666666657</v>
      </c>
      <c r="AB159" s="10">
        <v>100</v>
      </c>
      <c r="AC159" s="10">
        <v>100</v>
      </c>
      <c r="AD159" s="10" t="s">
        <v>59</v>
      </c>
      <c r="AE159" s="10">
        <v>33.333333333333329</v>
      </c>
      <c r="AF159" s="10">
        <v>100</v>
      </c>
      <c r="AG159" s="10">
        <v>100</v>
      </c>
      <c r="AH159" s="10">
        <v>0</v>
      </c>
      <c r="AI159" s="10">
        <v>66.666666666666657</v>
      </c>
      <c r="AJ159" s="10">
        <v>33.333333333333329</v>
      </c>
      <c r="AK159" s="10">
        <v>0</v>
      </c>
      <c r="AL159" s="10">
        <v>66.666666666666657</v>
      </c>
      <c r="AM159" s="10">
        <v>100</v>
      </c>
      <c r="AN159" s="10">
        <v>66.666666666666657</v>
      </c>
      <c r="AO159" s="10" t="s">
        <v>59</v>
      </c>
      <c r="AP159" s="10">
        <v>33.333333333333329</v>
      </c>
      <c r="AQ159" s="10">
        <v>66.666666666666657</v>
      </c>
      <c r="AR159" s="10">
        <v>100</v>
      </c>
      <c r="AS159" s="10">
        <v>66.666666666666657</v>
      </c>
      <c r="AT159" s="10" t="s">
        <v>59</v>
      </c>
      <c r="AU159" s="10" t="s">
        <v>59</v>
      </c>
      <c r="AV159" s="10">
        <v>0</v>
      </c>
      <c r="AW159" s="10">
        <v>0</v>
      </c>
      <c r="AX159" s="10" t="s">
        <v>59</v>
      </c>
      <c r="AY159" s="10">
        <v>33.333333333333329</v>
      </c>
      <c r="AZ159" s="10">
        <v>0</v>
      </c>
      <c r="BA159" s="10" t="s">
        <v>59</v>
      </c>
      <c r="BB159" s="10" t="s">
        <v>59</v>
      </c>
      <c r="BC159" s="10">
        <v>66.666666666666657</v>
      </c>
      <c r="BD159" s="10">
        <v>33.333333333333329</v>
      </c>
      <c r="BE159" s="10">
        <v>66.666666666666657</v>
      </c>
      <c r="BF159" s="10">
        <v>100</v>
      </c>
      <c r="BG159" s="11">
        <v>0</v>
      </c>
      <c r="BH159" s="77"/>
      <c r="BI159" s="71"/>
      <c r="BJ159" s="71"/>
      <c r="BK159" s="71"/>
      <c r="BL159" s="71"/>
      <c r="BM159" s="71"/>
      <c r="BN159" s="72"/>
    </row>
    <row r="160" spans="1:66" x14ac:dyDescent="0.2">
      <c r="A160" s="8" t="s">
        <v>663</v>
      </c>
      <c r="B160" s="10">
        <v>0</v>
      </c>
      <c r="C160" s="10">
        <v>33.333333333333329</v>
      </c>
      <c r="D160" s="10">
        <v>33.333333333333329</v>
      </c>
      <c r="E160" s="10" t="s">
        <v>59</v>
      </c>
      <c r="F160" s="10">
        <v>33.333333333333329</v>
      </c>
      <c r="G160" s="10">
        <v>33.333333333333329</v>
      </c>
      <c r="H160" s="10">
        <v>100</v>
      </c>
      <c r="I160" s="10">
        <v>33.333333333333329</v>
      </c>
      <c r="J160" s="10">
        <v>66.666666666666657</v>
      </c>
      <c r="K160" s="10" t="s">
        <v>59</v>
      </c>
      <c r="L160" s="10">
        <v>33.333333333333329</v>
      </c>
      <c r="M160" s="10" t="s">
        <v>59</v>
      </c>
      <c r="N160" s="10">
        <v>33.333333333333329</v>
      </c>
      <c r="O160" s="10">
        <v>100</v>
      </c>
      <c r="P160" s="10">
        <v>100</v>
      </c>
      <c r="Q160" s="10">
        <v>0</v>
      </c>
      <c r="R160" s="10">
        <v>33.333333333333329</v>
      </c>
      <c r="S160" s="10">
        <v>33.333333333333329</v>
      </c>
      <c r="T160" s="10">
        <v>0</v>
      </c>
      <c r="U160" s="10" t="s">
        <v>59</v>
      </c>
      <c r="V160" s="10" t="s">
        <v>59</v>
      </c>
      <c r="W160" s="10" t="s">
        <v>59</v>
      </c>
      <c r="X160" s="10">
        <v>100</v>
      </c>
      <c r="Y160" s="10">
        <v>33.333333333333329</v>
      </c>
      <c r="Z160" s="10">
        <v>0</v>
      </c>
      <c r="AA160" s="10">
        <v>100</v>
      </c>
      <c r="AB160" s="10">
        <v>33.333333333333329</v>
      </c>
      <c r="AC160" s="10">
        <v>33.333333333333329</v>
      </c>
      <c r="AD160" s="10" t="s">
        <v>59</v>
      </c>
      <c r="AE160" s="10">
        <v>100</v>
      </c>
      <c r="AF160" s="10">
        <v>100</v>
      </c>
      <c r="AG160" s="10">
        <v>100</v>
      </c>
      <c r="AH160" s="10">
        <v>0</v>
      </c>
      <c r="AI160" s="10">
        <v>33.333333333333329</v>
      </c>
      <c r="AJ160" s="10">
        <v>33.333333333333329</v>
      </c>
      <c r="AK160" s="10">
        <v>0</v>
      </c>
      <c r="AL160" s="10">
        <v>66.666666666666657</v>
      </c>
      <c r="AM160" s="10">
        <v>100</v>
      </c>
      <c r="AN160" s="10">
        <v>33.333333333333329</v>
      </c>
      <c r="AO160" s="10" t="s">
        <v>59</v>
      </c>
      <c r="AP160" s="10">
        <v>33.333333333333329</v>
      </c>
      <c r="AQ160" s="10">
        <v>33.333333333333329</v>
      </c>
      <c r="AR160" s="10">
        <v>100</v>
      </c>
      <c r="AS160" s="10">
        <v>0</v>
      </c>
      <c r="AT160" s="10" t="s">
        <v>59</v>
      </c>
      <c r="AU160" s="10" t="s">
        <v>59</v>
      </c>
      <c r="AV160" s="10">
        <v>0</v>
      </c>
      <c r="AW160" s="10">
        <v>0</v>
      </c>
      <c r="AX160" s="10" t="s">
        <v>59</v>
      </c>
      <c r="AY160" s="10">
        <v>33.333333333333329</v>
      </c>
      <c r="AZ160" s="10">
        <v>0</v>
      </c>
      <c r="BA160" s="10" t="s">
        <v>59</v>
      </c>
      <c r="BB160" s="10" t="s">
        <v>59</v>
      </c>
      <c r="BC160" s="10">
        <v>33.333333333333329</v>
      </c>
      <c r="BD160" s="10">
        <v>0</v>
      </c>
      <c r="BE160" s="10">
        <v>33.333333333333329</v>
      </c>
      <c r="BF160" s="10">
        <v>66.666666666666657</v>
      </c>
      <c r="BG160" s="11">
        <v>0</v>
      </c>
      <c r="BH160" s="77"/>
      <c r="BI160" s="71"/>
      <c r="BJ160" s="71"/>
      <c r="BK160" s="71"/>
      <c r="BL160" s="71"/>
      <c r="BM160" s="71"/>
      <c r="BN160" s="72"/>
    </row>
    <row r="161" spans="1:66" x14ac:dyDescent="0.2">
      <c r="A161" s="8" t="s">
        <v>666</v>
      </c>
      <c r="B161" s="10">
        <v>0</v>
      </c>
      <c r="C161" s="10">
        <v>100</v>
      </c>
      <c r="D161" s="10">
        <v>100</v>
      </c>
      <c r="E161" s="10" t="s">
        <v>59</v>
      </c>
      <c r="F161" s="10">
        <v>100</v>
      </c>
      <c r="G161" s="10">
        <v>0</v>
      </c>
      <c r="H161" s="10">
        <v>100</v>
      </c>
      <c r="I161" s="10">
        <v>66.666666666666657</v>
      </c>
      <c r="J161" s="10">
        <v>100</v>
      </c>
      <c r="K161" s="10" t="s">
        <v>59</v>
      </c>
      <c r="L161" s="10">
        <v>33.333333333333329</v>
      </c>
      <c r="M161" s="10" t="s">
        <v>59</v>
      </c>
      <c r="N161" s="10">
        <v>100</v>
      </c>
      <c r="O161" s="10">
        <v>100</v>
      </c>
      <c r="P161" s="10">
        <v>100</v>
      </c>
      <c r="Q161" s="10">
        <v>100</v>
      </c>
      <c r="R161" s="10">
        <v>100</v>
      </c>
      <c r="S161" s="10">
        <v>0</v>
      </c>
      <c r="T161" s="10">
        <v>0</v>
      </c>
      <c r="U161" s="10" t="s">
        <v>59</v>
      </c>
      <c r="V161" s="10" t="s">
        <v>59</v>
      </c>
      <c r="W161" s="10" t="s">
        <v>59</v>
      </c>
      <c r="X161" s="10">
        <v>100</v>
      </c>
      <c r="Y161" s="10">
        <v>100</v>
      </c>
      <c r="Z161" s="10">
        <v>33.333333333333329</v>
      </c>
      <c r="AA161" s="10">
        <v>100</v>
      </c>
      <c r="AB161" s="10">
        <v>100</v>
      </c>
      <c r="AC161" s="10">
        <v>100</v>
      </c>
      <c r="AD161" s="10" t="s">
        <v>59</v>
      </c>
      <c r="AE161" s="10">
        <v>33.333333333333329</v>
      </c>
      <c r="AF161" s="10">
        <v>33.333333333333329</v>
      </c>
      <c r="AG161" s="10">
        <v>100</v>
      </c>
      <c r="AH161" s="10">
        <v>0</v>
      </c>
      <c r="AI161" s="10">
        <v>100</v>
      </c>
      <c r="AJ161" s="10">
        <v>66.666666666666657</v>
      </c>
      <c r="AK161" s="10">
        <v>0</v>
      </c>
      <c r="AL161" s="10">
        <v>66.666666666666657</v>
      </c>
      <c r="AM161" s="10">
        <v>100</v>
      </c>
      <c r="AN161" s="10">
        <v>100</v>
      </c>
      <c r="AO161" s="10" t="s">
        <v>59</v>
      </c>
      <c r="AP161" s="10">
        <v>33.333333333333329</v>
      </c>
      <c r="AQ161" s="10">
        <v>100</v>
      </c>
      <c r="AR161" s="10">
        <v>100</v>
      </c>
      <c r="AS161" s="10">
        <v>100</v>
      </c>
      <c r="AT161" s="10" t="s">
        <v>59</v>
      </c>
      <c r="AU161" s="10" t="s">
        <v>59</v>
      </c>
      <c r="AV161" s="10">
        <v>33.333333333333329</v>
      </c>
      <c r="AW161" s="10">
        <v>100</v>
      </c>
      <c r="AX161" s="10" t="s">
        <v>59</v>
      </c>
      <c r="AY161" s="10">
        <v>100</v>
      </c>
      <c r="AZ161" s="10">
        <v>0</v>
      </c>
      <c r="BA161" s="10" t="s">
        <v>59</v>
      </c>
      <c r="BB161" s="10" t="s">
        <v>59</v>
      </c>
      <c r="BC161" s="10">
        <v>100</v>
      </c>
      <c r="BD161" s="10">
        <v>66.666666666666657</v>
      </c>
      <c r="BE161" s="10">
        <v>66.666666666666657</v>
      </c>
      <c r="BF161" s="10">
        <v>100</v>
      </c>
      <c r="BG161" s="11">
        <v>33.333333333333329</v>
      </c>
      <c r="BH161" s="77"/>
      <c r="BI161" s="71"/>
      <c r="BJ161" s="71"/>
      <c r="BK161" s="71"/>
      <c r="BL161" s="71"/>
      <c r="BM161" s="71"/>
      <c r="BN161" s="72"/>
    </row>
    <row r="162" spans="1:66" x14ac:dyDescent="0.2">
      <c r="A162" s="8" t="s">
        <v>670</v>
      </c>
      <c r="B162" s="10">
        <v>0</v>
      </c>
      <c r="C162" s="10">
        <v>33.333333333333329</v>
      </c>
      <c r="D162" s="10">
        <v>100</v>
      </c>
      <c r="E162" s="10" t="s">
        <v>59</v>
      </c>
      <c r="F162" s="10">
        <v>100</v>
      </c>
      <c r="G162" s="10" t="s">
        <v>59</v>
      </c>
      <c r="H162" s="10">
        <v>0</v>
      </c>
      <c r="I162" s="10">
        <v>0</v>
      </c>
      <c r="J162" s="10">
        <v>100</v>
      </c>
      <c r="K162" s="10" t="s">
        <v>59</v>
      </c>
      <c r="L162" s="10">
        <v>0</v>
      </c>
      <c r="M162" s="10" t="s">
        <v>59</v>
      </c>
      <c r="N162" s="10">
        <v>100</v>
      </c>
      <c r="O162" s="10">
        <v>100</v>
      </c>
      <c r="P162" s="10">
        <v>100</v>
      </c>
      <c r="Q162" s="10">
        <v>0</v>
      </c>
      <c r="R162" s="10">
        <v>0</v>
      </c>
      <c r="S162" s="10" t="s">
        <v>59</v>
      </c>
      <c r="T162" s="10">
        <v>0</v>
      </c>
      <c r="U162" s="10" t="s">
        <v>59</v>
      </c>
      <c r="V162" s="10" t="s">
        <v>59</v>
      </c>
      <c r="W162" s="10" t="s">
        <v>59</v>
      </c>
      <c r="X162" s="10">
        <v>100</v>
      </c>
      <c r="Y162" s="10">
        <v>100</v>
      </c>
      <c r="Z162" s="10">
        <v>0</v>
      </c>
      <c r="AA162" s="10">
        <v>0</v>
      </c>
      <c r="AB162" s="10">
        <v>100</v>
      </c>
      <c r="AC162" s="10">
        <v>100</v>
      </c>
      <c r="AD162" s="10" t="s">
        <v>59</v>
      </c>
      <c r="AE162" s="10">
        <v>0</v>
      </c>
      <c r="AF162" s="10">
        <v>100</v>
      </c>
      <c r="AG162" s="10">
        <v>100</v>
      </c>
      <c r="AH162" s="10">
        <v>0</v>
      </c>
      <c r="AI162" s="10">
        <v>0</v>
      </c>
      <c r="AJ162" s="10">
        <v>66.666666666666657</v>
      </c>
      <c r="AK162" s="10" t="s">
        <v>59</v>
      </c>
      <c r="AL162" s="10">
        <v>0</v>
      </c>
      <c r="AM162" s="10">
        <v>100</v>
      </c>
      <c r="AN162" s="10">
        <v>100</v>
      </c>
      <c r="AO162" s="10" t="s">
        <v>59</v>
      </c>
      <c r="AP162" s="10">
        <v>33.333333333333329</v>
      </c>
      <c r="AQ162" s="10">
        <v>100</v>
      </c>
      <c r="AR162" s="10">
        <v>100</v>
      </c>
      <c r="AS162" s="10">
        <v>0</v>
      </c>
      <c r="AT162" s="10" t="s">
        <v>59</v>
      </c>
      <c r="AU162" s="10" t="s">
        <v>59</v>
      </c>
      <c r="AV162" s="10">
        <v>33.333333333333329</v>
      </c>
      <c r="AW162" s="10">
        <v>0</v>
      </c>
      <c r="AX162" s="10" t="s">
        <v>59</v>
      </c>
      <c r="AY162" s="10">
        <v>66.666666666666657</v>
      </c>
      <c r="AZ162" s="10">
        <v>0</v>
      </c>
      <c r="BA162" s="10" t="s">
        <v>59</v>
      </c>
      <c r="BB162" s="10" t="s">
        <v>59</v>
      </c>
      <c r="BC162" s="10">
        <v>100</v>
      </c>
      <c r="BD162" s="10">
        <v>0</v>
      </c>
      <c r="BE162" s="10">
        <v>33.333333333333329</v>
      </c>
      <c r="BF162" s="10">
        <v>100</v>
      </c>
      <c r="BG162" s="11">
        <v>0</v>
      </c>
      <c r="BH162" s="77"/>
      <c r="BI162" s="71"/>
      <c r="BJ162" s="71"/>
      <c r="BK162" s="71"/>
      <c r="BL162" s="71"/>
      <c r="BM162" s="71"/>
      <c r="BN162" s="72"/>
    </row>
    <row r="163" spans="1:66" x14ac:dyDescent="0.2">
      <c r="A163" s="8" t="s">
        <v>673</v>
      </c>
      <c r="B163" s="10">
        <v>100</v>
      </c>
      <c r="C163" s="10">
        <v>100</v>
      </c>
      <c r="D163" s="10">
        <v>100</v>
      </c>
      <c r="E163" s="10" t="s">
        <v>59</v>
      </c>
      <c r="F163" s="10">
        <v>100</v>
      </c>
      <c r="G163" s="10" t="s">
        <v>59</v>
      </c>
      <c r="H163" s="10">
        <v>0</v>
      </c>
      <c r="I163" s="10" t="s">
        <v>59</v>
      </c>
      <c r="J163" s="10">
        <v>100</v>
      </c>
      <c r="K163" s="10" t="s">
        <v>59</v>
      </c>
      <c r="L163" s="10">
        <v>0</v>
      </c>
      <c r="M163" s="10" t="s">
        <v>59</v>
      </c>
      <c r="N163" s="10">
        <v>100</v>
      </c>
      <c r="O163" s="10">
        <v>100</v>
      </c>
      <c r="P163" s="10">
        <v>100</v>
      </c>
      <c r="Q163" s="10">
        <v>0</v>
      </c>
      <c r="R163" s="10" t="s">
        <v>59</v>
      </c>
      <c r="S163" s="10" t="s">
        <v>59</v>
      </c>
      <c r="T163" s="10">
        <v>0</v>
      </c>
      <c r="U163" s="10" t="s">
        <v>59</v>
      </c>
      <c r="V163" s="10" t="s">
        <v>59</v>
      </c>
      <c r="W163" s="10" t="s">
        <v>59</v>
      </c>
      <c r="X163" s="10">
        <v>100</v>
      </c>
      <c r="Y163" s="10">
        <v>100</v>
      </c>
      <c r="Z163" s="10" t="s">
        <v>59</v>
      </c>
      <c r="AA163" s="10" t="s">
        <v>59</v>
      </c>
      <c r="AB163" s="10">
        <v>100</v>
      </c>
      <c r="AC163" s="10">
        <v>100</v>
      </c>
      <c r="AD163" s="10" t="s">
        <v>59</v>
      </c>
      <c r="AE163" s="10" t="s">
        <v>59</v>
      </c>
      <c r="AF163" s="10">
        <v>0</v>
      </c>
      <c r="AG163" s="10">
        <v>100</v>
      </c>
      <c r="AH163" s="10" t="s">
        <v>59</v>
      </c>
      <c r="AI163" s="10">
        <v>100</v>
      </c>
      <c r="AJ163" s="10">
        <v>0</v>
      </c>
      <c r="AK163" s="10" t="s">
        <v>59</v>
      </c>
      <c r="AL163" s="10">
        <v>0</v>
      </c>
      <c r="AM163" s="10">
        <v>100</v>
      </c>
      <c r="AN163" s="10">
        <v>100</v>
      </c>
      <c r="AO163" s="10" t="s">
        <v>59</v>
      </c>
      <c r="AP163" s="10">
        <v>0</v>
      </c>
      <c r="AQ163" s="10">
        <v>0</v>
      </c>
      <c r="AR163" s="10">
        <v>100</v>
      </c>
      <c r="AS163" s="10" t="s">
        <v>59</v>
      </c>
      <c r="AT163" s="10" t="s">
        <v>59</v>
      </c>
      <c r="AU163" s="10" t="s">
        <v>59</v>
      </c>
      <c r="AV163" s="10" t="s">
        <v>59</v>
      </c>
      <c r="AW163" s="10" t="s">
        <v>59</v>
      </c>
      <c r="AX163" s="10" t="s">
        <v>59</v>
      </c>
      <c r="AY163" s="10">
        <v>100</v>
      </c>
      <c r="AZ163" s="10">
        <v>0</v>
      </c>
      <c r="BA163" s="10" t="s">
        <v>59</v>
      </c>
      <c r="BB163" s="10" t="s">
        <v>59</v>
      </c>
      <c r="BC163" s="10">
        <v>100</v>
      </c>
      <c r="BD163" s="10">
        <v>100</v>
      </c>
      <c r="BE163" s="10">
        <v>100</v>
      </c>
      <c r="BF163" s="10">
        <v>100</v>
      </c>
      <c r="BG163" s="11" t="s">
        <v>59</v>
      </c>
      <c r="BH163" s="77"/>
      <c r="BI163" s="71"/>
      <c r="BJ163" s="71"/>
      <c r="BK163" s="71"/>
      <c r="BL163" s="71"/>
      <c r="BM163" s="71"/>
      <c r="BN163" s="72"/>
    </row>
    <row r="164" spans="1:66" x14ac:dyDescent="0.2">
      <c r="A164" s="8" t="s">
        <v>676</v>
      </c>
      <c r="B164" s="10">
        <v>0</v>
      </c>
      <c r="C164" s="10">
        <v>0</v>
      </c>
      <c r="D164" s="10">
        <v>100</v>
      </c>
      <c r="E164" s="10" t="s">
        <v>59</v>
      </c>
      <c r="F164" s="10">
        <v>100</v>
      </c>
      <c r="G164" s="10">
        <v>0</v>
      </c>
      <c r="H164" s="10">
        <v>0</v>
      </c>
      <c r="I164" s="10">
        <v>100</v>
      </c>
      <c r="J164" s="10">
        <v>100</v>
      </c>
      <c r="K164" s="10" t="s">
        <v>59</v>
      </c>
      <c r="L164" s="10">
        <v>0</v>
      </c>
      <c r="M164" s="10" t="s">
        <v>59</v>
      </c>
      <c r="N164" s="10">
        <v>100</v>
      </c>
      <c r="O164" s="10">
        <v>100</v>
      </c>
      <c r="P164" s="10">
        <v>100</v>
      </c>
      <c r="Q164" s="10">
        <v>100</v>
      </c>
      <c r="R164" s="10">
        <v>100</v>
      </c>
      <c r="S164" s="10">
        <v>0</v>
      </c>
      <c r="T164" s="10">
        <v>0</v>
      </c>
      <c r="U164" s="10" t="s">
        <v>59</v>
      </c>
      <c r="V164" s="10" t="s">
        <v>59</v>
      </c>
      <c r="W164" s="10" t="s">
        <v>59</v>
      </c>
      <c r="X164" s="10">
        <v>100</v>
      </c>
      <c r="Y164" s="10">
        <v>100</v>
      </c>
      <c r="Z164" s="10" t="s">
        <v>59</v>
      </c>
      <c r="AA164" s="10">
        <v>0</v>
      </c>
      <c r="AB164" s="10">
        <v>100</v>
      </c>
      <c r="AC164" s="10">
        <v>100</v>
      </c>
      <c r="AD164" s="10" t="s">
        <v>59</v>
      </c>
      <c r="AE164" s="10" t="s">
        <v>59</v>
      </c>
      <c r="AF164" s="10">
        <v>100</v>
      </c>
      <c r="AG164" s="10">
        <v>100</v>
      </c>
      <c r="AH164" s="10">
        <v>0</v>
      </c>
      <c r="AI164" s="10">
        <v>100</v>
      </c>
      <c r="AJ164" s="10">
        <v>100</v>
      </c>
      <c r="AK164" s="10" t="s">
        <v>59</v>
      </c>
      <c r="AL164" s="10" t="s">
        <v>59</v>
      </c>
      <c r="AM164" s="10">
        <v>100</v>
      </c>
      <c r="AN164" s="10">
        <v>100</v>
      </c>
      <c r="AO164" s="10" t="s">
        <v>59</v>
      </c>
      <c r="AP164" s="10">
        <v>0</v>
      </c>
      <c r="AQ164" s="10">
        <v>100</v>
      </c>
      <c r="AR164" s="10">
        <v>100</v>
      </c>
      <c r="AS164" s="10">
        <v>100</v>
      </c>
      <c r="AT164" s="10" t="s">
        <v>59</v>
      </c>
      <c r="AU164" s="10" t="s">
        <v>59</v>
      </c>
      <c r="AV164" s="10">
        <v>0</v>
      </c>
      <c r="AW164" s="10">
        <v>100</v>
      </c>
      <c r="AX164" s="10" t="s">
        <v>59</v>
      </c>
      <c r="AY164" s="10">
        <v>100</v>
      </c>
      <c r="AZ164" s="10">
        <v>0</v>
      </c>
      <c r="BA164" s="10" t="s">
        <v>59</v>
      </c>
      <c r="BB164" s="10" t="s">
        <v>59</v>
      </c>
      <c r="BC164" s="10">
        <v>100</v>
      </c>
      <c r="BD164" s="10">
        <v>0</v>
      </c>
      <c r="BE164" s="10">
        <v>100</v>
      </c>
      <c r="BF164" s="10">
        <v>100</v>
      </c>
      <c r="BG164" s="11">
        <v>100</v>
      </c>
      <c r="BH164" s="77"/>
      <c r="BI164" s="71"/>
      <c r="BJ164" s="71"/>
      <c r="BK164" s="71"/>
      <c r="BL164" s="71"/>
      <c r="BM164" s="71"/>
      <c r="BN164" s="72"/>
    </row>
    <row r="165" spans="1:66" x14ac:dyDescent="0.2">
      <c r="A165" s="8" t="s">
        <v>679</v>
      </c>
      <c r="B165" s="10">
        <v>0</v>
      </c>
      <c r="C165" s="10">
        <v>0</v>
      </c>
      <c r="D165" s="10">
        <v>100</v>
      </c>
      <c r="E165" s="10" t="s">
        <v>59</v>
      </c>
      <c r="F165" s="10">
        <v>0</v>
      </c>
      <c r="G165" s="10">
        <v>0</v>
      </c>
      <c r="H165" s="10">
        <v>100</v>
      </c>
      <c r="I165" s="10">
        <v>0</v>
      </c>
      <c r="J165" s="10">
        <v>100</v>
      </c>
      <c r="K165" s="10" t="s">
        <v>59</v>
      </c>
      <c r="L165" s="10">
        <v>100</v>
      </c>
      <c r="M165" s="10" t="s">
        <v>59</v>
      </c>
      <c r="N165" s="10">
        <v>0</v>
      </c>
      <c r="O165" s="10">
        <v>0</v>
      </c>
      <c r="P165" s="10">
        <v>100</v>
      </c>
      <c r="Q165" s="10">
        <v>0</v>
      </c>
      <c r="R165" s="10">
        <v>0</v>
      </c>
      <c r="S165" s="10">
        <v>100</v>
      </c>
      <c r="T165" s="10">
        <v>0</v>
      </c>
      <c r="U165" s="10" t="s">
        <v>59</v>
      </c>
      <c r="V165" s="10" t="s">
        <v>59</v>
      </c>
      <c r="W165" s="10" t="s">
        <v>59</v>
      </c>
      <c r="X165" s="10" t="s">
        <v>59</v>
      </c>
      <c r="Y165" s="10">
        <v>100</v>
      </c>
      <c r="Z165" s="10">
        <v>0</v>
      </c>
      <c r="AA165" s="10">
        <v>100</v>
      </c>
      <c r="AB165" s="10">
        <v>100</v>
      </c>
      <c r="AC165" s="10">
        <v>0</v>
      </c>
      <c r="AD165" s="10" t="s">
        <v>59</v>
      </c>
      <c r="AE165" s="10">
        <v>0</v>
      </c>
      <c r="AF165" s="10">
        <v>0</v>
      </c>
      <c r="AG165" s="10">
        <v>100</v>
      </c>
      <c r="AH165" s="10">
        <v>100</v>
      </c>
      <c r="AI165" s="10">
        <v>0</v>
      </c>
      <c r="AJ165" s="10">
        <v>0</v>
      </c>
      <c r="AK165" s="10">
        <v>0</v>
      </c>
      <c r="AL165" s="10">
        <v>100</v>
      </c>
      <c r="AM165" s="10" t="s">
        <v>59</v>
      </c>
      <c r="AN165" s="10">
        <v>0</v>
      </c>
      <c r="AO165" s="10" t="s">
        <v>59</v>
      </c>
      <c r="AP165" s="10">
        <v>100</v>
      </c>
      <c r="AQ165" s="10">
        <v>0</v>
      </c>
      <c r="AR165" s="10">
        <v>100</v>
      </c>
      <c r="AS165" s="10">
        <v>0</v>
      </c>
      <c r="AT165" s="10" t="s">
        <v>59</v>
      </c>
      <c r="AU165" s="10" t="s">
        <v>59</v>
      </c>
      <c r="AV165" s="10">
        <v>100</v>
      </c>
      <c r="AW165" s="10">
        <v>100</v>
      </c>
      <c r="AX165" s="10" t="s">
        <v>59</v>
      </c>
      <c r="AY165" s="10">
        <v>100</v>
      </c>
      <c r="AZ165" s="10">
        <v>0</v>
      </c>
      <c r="BA165" s="10" t="s">
        <v>59</v>
      </c>
      <c r="BB165" s="10" t="s">
        <v>59</v>
      </c>
      <c r="BC165" s="10">
        <v>100</v>
      </c>
      <c r="BD165" s="10">
        <v>0</v>
      </c>
      <c r="BE165" s="10">
        <v>0</v>
      </c>
      <c r="BF165" s="10">
        <v>0</v>
      </c>
      <c r="BG165" s="11">
        <v>100</v>
      </c>
      <c r="BH165" s="77"/>
      <c r="BI165" s="71"/>
      <c r="BJ165" s="71"/>
      <c r="BK165" s="71"/>
      <c r="BL165" s="71"/>
      <c r="BM165" s="71"/>
      <c r="BN165" s="72"/>
    </row>
    <row r="166" spans="1:66" x14ac:dyDescent="0.2">
      <c r="A166" s="8" t="s">
        <v>682</v>
      </c>
      <c r="B166" s="10" t="s">
        <v>59</v>
      </c>
      <c r="C166" s="10">
        <v>0</v>
      </c>
      <c r="D166" s="10">
        <v>0</v>
      </c>
      <c r="E166" s="10" t="s">
        <v>59</v>
      </c>
      <c r="F166" s="10">
        <v>66.666666666666657</v>
      </c>
      <c r="G166" s="10">
        <v>100</v>
      </c>
      <c r="H166" s="10" t="s">
        <v>59</v>
      </c>
      <c r="I166" s="10">
        <v>33.333333333333329</v>
      </c>
      <c r="J166" s="10" t="s">
        <v>59</v>
      </c>
      <c r="K166" s="10" t="s">
        <v>59</v>
      </c>
      <c r="L166" s="10" t="s">
        <v>59</v>
      </c>
      <c r="M166" s="10">
        <v>100</v>
      </c>
      <c r="N166" s="10">
        <v>100</v>
      </c>
      <c r="O166" s="10" t="s">
        <v>59</v>
      </c>
      <c r="P166" s="10" t="s">
        <v>59</v>
      </c>
      <c r="Q166" s="10" t="s">
        <v>59</v>
      </c>
      <c r="R166" s="10" t="s">
        <v>59</v>
      </c>
      <c r="S166" s="10" t="s">
        <v>59</v>
      </c>
      <c r="T166" s="10">
        <v>0</v>
      </c>
      <c r="U166" s="10">
        <v>0</v>
      </c>
      <c r="V166" s="10" t="s">
        <v>59</v>
      </c>
      <c r="W166" s="10" t="s">
        <v>59</v>
      </c>
      <c r="X166" s="10" t="s">
        <v>59</v>
      </c>
      <c r="Y166" s="10" t="s">
        <v>59</v>
      </c>
      <c r="Z166" s="10">
        <v>66.666666666666657</v>
      </c>
      <c r="AA166" s="10" t="s">
        <v>59</v>
      </c>
      <c r="AB166" s="10">
        <v>33.333333333333329</v>
      </c>
      <c r="AC166" s="10">
        <v>0</v>
      </c>
      <c r="AD166" s="10" t="s">
        <v>59</v>
      </c>
      <c r="AE166" s="10">
        <v>0</v>
      </c>
      <c r="AF166" s="10">
        <v>100</v>
      </c>
      <c r="AG166" s="10">
        <v>33.333333333333329</v>
      </c>
      <c r="AH166" s="10" t="s">
        <v>59</v>
      </c>
      <c r="AI166" s="10" t="s">
        <v>59</v>
      </c>
      <c r="AJ166" s="10" t="s">
        <v>59</v>
      </c>
      <c r="AK166" s="10" t="s">
        <v>59</v>
      </c>
      <c r="AL166" s="10">
        <v>0</v>
      </c>
      <c r="AM166" s="10">
        <v>100</v>
      </c>
      <c r="AN166" s="10" t="s">
        <v>59</v>
      </c>
      <c r="AO166" s="10" t="s">
        <v>59</v>
      </c>
      <c r="AP166" s="10" t="s">
        <v>59</v>
      </c>
      <c r="AQ166" s="10">
        <v>0</v>
      </c>
      <c r="AR166" s="10">
        <v>33.333333333333329</v>
      </c>
      <c r="AS166" s="10">
        <v>66.666666666666657</v>
      </c>
      <c r="AT166" s="10" t="s">
        <v>59</v>
      </c>
      <c r="AU166" s="10" t="s">
        <v>59</v>
      </c>
      <c r="AV166" s="10" t="s">
        <v>59</v>
      </c>
      <c r="AW166" s="10" t="s">
        <v>59</v>
      </c>
      <c r="AX166" s="10">
        <v>66.666666666666657</v>
      </c>
      <c r="AY166" s="10">
        <v>100</v>
      </c>
      <c r="AZ166" s="10" t="s">
        <v>59</v>
      </c>
      <c r="BA166" s="10" t="s">
        <v>59</v>
      </c>
      <c r="BB166" s="10" t="s">
        <v>59</v>
      </c>
      <c r="BC166" s="10">
        <v>33.333333333333329</v>
      </c>
      <c r="BD166" s="10" t="s">
        <v>59</v>
      </c>
      <c r="BE166" s="10" t="s">
        <v>59</v>
      </c>
      <c r="BF166" s="10" t="s">
        <v>59</v>
      </c>
      <c r="BG166" s="11" t="s">
        <v>59</v>
      </c>
      <c r="BH166" s="77"/>
      <c r="BI166" s="71"/>
      <c r="BJ166" s="71"/>
      <c r="BK166" s="71"/>
      <c r="BL166" s="71"/>
      <c r="BM166" s="71"/>
      <c r="BN166" s="72"/>
    </row>
    <row r="167" spans="1:66" x14ac:dyDescent="0.2">
      <c r="A167" s="8" t="s">
        <v>686</v>
      </c>
      <c r="B167" s="10" t="s">
        <v>59</v>
      </c>
      <c r="C167" s="10">
        <v>0</v>
      </c>
      <c r="D167" s="10">
        <v>0</v>
      </c>
      <c r="E167" s="10" t="s">
        <v>59</v>
      </c>
      <c r="F167" s="10">
        <v>33.333333333333329</v>
      </c>
      <c r="G167" s="10">
        <v>33.333333333333329</v>
      </c>
      <c r="H167" s="10" t="s">
        <v>59</v>
      </c>
      <c r="I167" s="10">
        <v>33.333333333333329</v>
      </c>
      <c r="J167" s="10" t="s">
        <v>59</v>
      </c>
      <c r="K167" s="10" t="s">
        <v>59</v>
      </c>
      <c r="L167" s="10" t="s">
        <v>59</v>
      </c>
      <c r="M167" s="10">
        <v>100</v>
      </c>
      <c r="N167" s="10">
        <v>100</v>
      </c>
      <c r="O167" s="10" t="s">
        <v>59</v>
      </c>
      <c r="P167" s="10" t="s">
        <v>59</v>
      </c>
      <c r="Q167" s="10" t="s">
        <v>59</v>
      </c>
      <c r="R167" s="10" t="s">
        <v>59</v>
      </c>
      <c r="S167" s="10" t="s">
        <v>59</v>
      </c>
      <c r="T167" s="10">
        <v>0</v>
      </c>
      <c r="U167" s="10">
        <v>0</v>
      </c>
      <c r="V167" s="10" t="s">
        <v>59</v>
      </c>
      <c r="W167" s="10" t="s">
        <v>59</v>
      </c>
      <c r="X167" s="10" t="s">
        <v>59</v>
      </c>
      <c r="Y167" s="10" t="s">
        <v>59</v>
      </c>
      <c r="Z167" s="10">
        <v>100</v>
      </c>
      <c r="AA167" s="10" t="s">
        <v>59</v>
      </c>
      <c r="AB167" s="10">
        <v>100</v>
      </c>
      <c r="AC167" s="10">
        <v>0</v>
      </c>
      <c r="AD167" s="10" t="s">
        <v>59</v>
      </c>
      <c r="AE167" s="10">
        <v>0</v>
      </c>
      <c r="AF167" s="10">
        <v>33.333333333333329</v>
      </c>
      <c r="AG167" s="10">
        <v>100</v>
      </c>
      <c r="AH167" s="10" t="s">
        <v>59</v>
      </c>
      <c r="AI167" s="10" t="s">
        <v>59</v>
      </c>
      <c r="AJ167" s="10" t="s">
        <v>59</v>
      </c>
      <c r="AK167" s="10" t="s">
        <v>59</v>
      </c>
      <c r="AL167" s="10">
        <v>0</v>
      </c>
      <c r="AM167" s="10">
        <v>100</v>
      </c>
      <c r="AN167" s="10" t="s">
        <v>59</v>
      </c>
      <c r="AO167" s="10" t="s">
        <v>59</v>
      </c>
      <c r="AP167" s="10" t="s">
        <v>59</v>
      </c>
      <c r="AQ167" s="10">
        <v>0</v>
      </c>
      <c r="AR167" s="10">
        <v>33.333333333333329</v>
      </c>
      <c r="AS167" s="10">
        <v>33.333333333333329</v>
      </c>
      <c r="AT167" s="10" t="s">
        <v>59</v>
      </c>
      <c r="AU167" s="10" t="s">
        <v>59</v>
      </c>
      <c r="AV167" s="10" t="s">
        <v>59</v>
      </c>
      <c r="AW167" s="10" t="s">
        <v>59</v>
      </c>
      <c r="AX167" s="10">
        <v>100</v>
      </c>
      <c r="AY167" s="10">
        <v>100</v>
      </c>
      <c r="AZ167" s="10" t="s">
        <v>59</v>
      </c>
      <c r="BA167" s="10" t="s">
        <v>59</v>
      </c>
      <c r="BB167" s="10" t="s">
        <v>59</v>
      </c>
      <c r="BC167" s="10">
        <v>33.333333333333329</v>
      </c>
      <c r="BD167" s="10" t="s">
        <v>59</v>
      </c>
      <c r="BE167" s="10" t="s">
        <v>59</v>
      </c>
      <c r="BF167" s="10" t="s">
        <v>59</v>
      </c>
      <c r="BG167" s="11" t="s">
        <v>59</v>
      </c>
      <c r="BH167" s="77"/>
      <c r="BI167" s="71"/>
      <c r="BJ167" s="71"/>
      <c r="BK167" s="71"/>
      <c r="BL167" s="71"/>
      <c r="BM167" s="71"/>
      <c r="BN167" s="72"/>
    </row>
    <row r="168" spans="1:66" x14ac:dyDescent="0.2">
      <c r="A168" s="8" t="s">
        <v>689</v>
      </c>
      <c r="B168" s="10" t="s">
        <v>59</v>
      </c>
      <c r="C168" s="10">
        <v>100</v>
      </c>
      <c r="D168" s="10">
        <v>100</v>
      </c>
      <c r="E168" s="10" t="s">
        <v>59</v>
      </c>
      <c r="F168" s="10">
        <v>100</v>
      </c>
      <c r="G168" s="10">
        <v>100</v>
      </c>
      <c r="H168" s="10" t="s">
        <v>59</v>
      </c>
      <c r="I168" s="10">
        <v>66.666666666666657</v>
      </c>
      <c r="J168" s="10" t="s">
        <v>59</v>
      </c>
      <c r="K168" s="10" t="s">
        <v>59</v>
      </c>
      <c r="L168" s="10" t="s">
        <v>59</v>
      </c>
      <c r="M168" s="10">
        <v>100</v>
      </c>
      <c r="N168" s="10">
        <v>100</v>
      </c>
      <c r="O168" s="10" t="s">
        <v>59</v>
      </c>
      <c r="P168" s="10" t="s">
        <v>59</v>
      </c>
      <c r="Q168" s="10" t="s">
        <v>59</v>
      </c>
      <c r="R168" s="10" t="s">
        <v>59</v>
      </c>
      <c r="S168" s="10" t="s">
        <v>59</v>
      </c>
      <c r="T168" s="10">
        <v>0</v>
      </c>
      <c r="U168" s="10">
        <v>0</v>
      </c>
      <c r="V168" s="10" t="s">
        <v>59</v>
      </c>
      <c r="W168" s="10" t="s">
        <v>59</v>
      </c>
      <c r="X168" s="10" t="s">
        <v>59</v>
      </c>
      <c r="Y168" s="10" t="s">
        <v>59</v>
      </c>
      <c r="Z168" s="10">
        <v>66.666666666666657</v>
      </c>
      <c r="AA168" s="10" t="s">
        <v>59</v>
      </c>
      <c r="AB168" s="10">
        <v>33.333333333333329</v>
      </c>
      <c r="AC168" s="10">
        <v>33.333333333333329</v>
      </c>
      <c r="AD168" s="10" t="s">
        <v>59</v>
      </c>
      <c r="AE168" s="10">
        <v>0</v>
      </c>
      <c r="AF168" s="10">
        <v>100</v>
      </c>
      <c r="AG168" s="10">
        <v>100</v>
      </c>
      <c r="AH168" s="10" t="s">
        <v>59</v>
      </c>
      <c r="AI168" s="10" t="s">
        <v>59</v>
      </c>
      <c r="AJ168" s="10" t="s">
        <v>59</v>
      </c>
      <c r="AK168" s="10" t="s">
        <v>59</v>
      </c>
      <c r="AL168" s="10">
        <v>66.666666666666657</v>
      </c>
      <c r="AM168" s="10">
        <v>100</v>
      </c>
      <c r="AN168" s="10" t="s">
        <v>59</v>
      </c>
      <c r="AO168" s="10" t="s">
        <v>59</v>
      </c>
      <c r="AP168" s="10" t="s">
        <v>59</v>
      </c>
      <c r="AQ168" s="10">
        <v>33.333333333333329</v>
      </c>
      <c r="AR168" s="10">
        <v>66.666666666666657</v>
      </c>
      <c r="AS168" s="10">
        <v>33.333333333333329</v>
      </c>
      <c r="AT168" s="10" t="s">
        <v>59</v>
      </c>
      <c r="AU168" s="10" t="s">
        <v>59</v>
      </c>
      <c r="AV168" s="10" t="s">
        <v>59</v>
      </c>
      <c r="AW168" s="10" t="s">
        <v>59</v>
      </c>
      <c r="AX168" s="10">
        <v>100</v>
      </c>
      <c r="AY168" s="10">
        <v>100</v>
      </c>
      <c r="AZ168" s="10" t="s">
        <v>59</v>
      </c>
      <c r="BA168" s="10" t="s">
        <v>59</v>
      </c>
      <c r="BB168" s="10" t="s">
        <v>59</v>
      </c>
      <c r="BC168" s="10">
        <v>100</v>
      </c>
      <c r="BD168" s="10" t="s">
        <v>59</v>
      </c>
      <c r="BE168" s="10" t="s">
        <v>59</v>
      </c>
      <c r="BF168" s="10" t="s">
        <v>59</v>
      </c>
      <c r="BG168" s="11" t="s">
        <v>59</v>
      </c>
      <c r="BH168" s="77"/>
      <c r="BI168" s="71"/>
      <c r="BJ168" s="71"/>
      <c r="BK168" s="71"/>
      <c r="BL168" s="71"/>
      <c r="BM168" s="71"/>
      <c r="BN168" s="72"/>
    </row>
    <row r="169" spans="1:66" x14ac:dyDescent="0.2">
      <c r="A169" s="8" t="s">
        <v>693</v>
      </c>
      <c r="B169" s="10" t="s">
        <v>59</v>
      </c>
      <c r="C169" s="10">
        <v>0</v>
      </c>
      <c r="D169" s="10">
        <v>0</v>
      </c>
      <c r="E169" s="10" t="s">
        <v>59</v>
      </c>
      <c r="F169" s="10">
        <v>100</v>
      </c>
      <c r="G169" s="10">
        <v>100</v>
      </c>
      <c r="H169" s="10" t="s">
        <v>59</v>
      </c>
      <c r="I169" s="10">
        <v>100</v>
      </c>
      <c r="J169" s="10" t="s">
        <v>59</v>
      </c>
      <c r="K169" s="10" t="s">
        <v>59</v>
      </c>
      <c r="L169" s="10" t="s">
        <v>59</v>
      </c>
      <c r="M169" s="10">
        <v>100</v>
      </c>
      <c r="N169" s="10">
        <v>100</v>
      </c>
      <c r="O169" s="10" t="s">
        <v>59</v>
      </c>
      <c r="P169" s="10" t="s">
        <v>59</v>
      </c>
      <c r="Q169" s="10" t="s">
        <v>59</v>
      </c>
      <c r="R169" s="10" t="s">
        <v>59</v>
      </c>
      <c r="S169" s="10" t="s">
        <v>59</v>
      </c>
      <c r="T169" s="10">
        <v>0</v>
      </c>
      <c r="U169" s="10">
        <v>0</v>
      </c>
      <c r="V169" s="10" t="s">
        <v>59</v>
      </c>
      <c r="W169" s="10" t="s">
        <v>59</v>
      </c>
      <c r="X169" s="10" t="s">
        <v>59</v>
      </c>
      <c r="Y169" s="10" t="s">
        <v>59</v>
      </c>
      <c r="Z169" s="10">
        <v>0</v>
      </c>
      <c r="AA169" s="10" t="s">
        <v>59</v>
      </c>
      <c r="AB169" s="10">
        <v>0</v>
      </c>
      <c r="AC169" s="10">
        <v>0</v>
      </c>
      <c r="AD169" s="10" t="s">
        <v>59</v>
      </c>
      <c r="AE169" s="10">
        <v>0</v>
      </c>
      <c r="AF169" s="10">
        <v>0</v>
      </c>
      <c r="AG169" s="10">
        <v>100</v>
      </c>
      <c r="AH169" s="10" t="s">
        <v>59</v>
      </c>
      <c r="AI169" s="10" t="s">
        <v>59</v>
      </c>
      <c r="AJ169" s="10" t="s">
        <v>59</v>
      </c>
      <c r="AK169" s="10" t="s">
        <v>59</v>
      </c>
      <c r="AL169" s="10">
        <v>0</v>
      </c>
      <c r="AM169" s="10">
        <v>100</v>
      </c>
      <c r="AN169" s="10" t="s">
        <v>59</v>
      </c>
      <c r="AO169" s="10" t="s">
        <v>59</v>
      </c>
      <c r="AP169" s="10" t="s">
        <v>59</v>
      </c>
      <c r="AQ169" s="10">
        <v>0</v>
      </c>
      <c r="AR169" s="10">
        <v>0</v>
      </c>
      <c r="AS169" s="10">
        <v>100</v>
      </c>
      <c r="AT169" s="10" t="s">
        <v>59</v>
      </c>
      <c r="AU169" s="10" t="s">
        <v>59</v>
      </c>
      <c r="AV169" s="10" t="s">
        <v>59</v>
      </c>
      <c r="AW169" s="10" t="s">
        <v>59</v>
      </c>
      <c r="AX169" s="10">
        <v>100</v>
      </c>
      <c r="AY169" s="10">
        <v>100</v>
      </c>
      <c r="AZ169" s="10" t="s">
        <v>59</v>
      </c>
      <c r="BA169" s="10" t="s">
        <v>59</v>
      </c>
      <c r="BB169" s="10" t="s">
        <v>59</v>
      </c>
      <c r="BC169" s="10">
        <v>100</v>
      </c>
      <c r="BD169" s="10" t="s">
        <v>59</v>
      </c>
      <c r="BE169" s="10" t="s">
        <v>59</v>
      </c>
      <c r="BF169" s="10" t="s">
        <v>59</v>
      </c>
      <c r="BG169" s="11" t="s">
        <v>59</v>
      </c>
      <c r="BH169" s="77"/>
      <c r="BI169" s="71"/>
      <c r="BJ169" s="71"/>
      <c r="BK169" s="71"/>
      <c r="BL169" s="71"/>
      <c r="BM169" s="71"/>
      <c r="BN169" s="72"/>
    </row>
    <row r="170" spans="1:66" x14ac:dyDescent="0.2">
      <c r="A170" s="8" t="s">
        <v>696</v>
      </c>
      <c r="B170" s="10" t="s">
        <v>59</v>
      </c>
      <c r="C170" s="10">
        <v>0</v>
      </c>
      <c r="D170" s="10">
        <v>0</v>
      </c>
      <c r="E170" s="10" t="s">
        <v>59</v>
      </c>
      <c r="F170" s="10">
        <v>100</v>
      </c>
      <c r="G170" s="10">
        <v>100</v>
      </c>
      <c r="H170" s="10" t="s">
        <v>59</v>
      </c>
      <c r="I170" s="10">
        <v>66.666666666666657</v>
      </c>
      <c r="J170" s="10" t="s">
        <v>59</v>
      </c>
      <c r="K170" s="10" t="s">
        <v>59</v>
      </c>
      <c r="L170" s="10" t="s">
        <v>59</v>
      </c>
      <c r="M170" s="10">
        <v>100</v>
      </c>
      <c r="N170" s="10">
        <v>100</v>
      </c>
      <c r="O170" s="10" t="s">
        <v>59</v>
      </c>
      <c r="P170" s="10" t="s">
        <v>59</v>
      </c>
      <c r="Q170" s="10" t="s">
        <v>59</v>
      </c>
      <c r="R170" s="10" t="s">
        <v>59</v>
      </c>
      <c r="S170" s="10" t="s">
        <v>59</v>
      </c>
      <c r="T170" s="10">
        <v>0</v>
      </c>
      <c r="U170" s="10">
        <v>33.333333333333329</v>
      </c>
      <c r="V170" s="10" t="s">
        <v>59</v>
      </c>
      <c r="W170" s="10" t="s">
        <v>59</v>
      </c>
      <c r="X170" s="10" t="s">
        <v>59</v>
      </c>
      <c r="Y170" s="10" t="s">
        <v>59</v>
      </c>
      <c r="Z170" s="10">
        <v>66.666666666666657</v>
      </c>
      <c r="AA170" s="10" t="s">
        <v>59</v>
      </c>
      <c r="AB170" s="10">
        <v>100</v>
      </c>
      <c r="AC170" s="10">
        <v>0</v>
      </c>
      <c r="AD170" s="10" t="s">
        <v>59</v>
      </c>
      <c r="AE170" s="10">
        <v>0</v>
      </c>
      <c r="AF170" s="10">
        <v>0</v>
      </c>
      <c r="AG170" s="10">
        <v>33.333333333333329</v>
      </c>
      <c r="AH170" s="10" t="s">
        <v>59</v>
      </c>
      <c r="AI170" s="10" t="s">
        <v>59</v>
      </c>
      <c r="AJ170" s="10" t="s">
        <v>59</v>
      </c>
      <c r="AK170" s="10" t="s">
        <v>59</v>
      </c>
      <c r="AL170" s="10">
        <v>0</v>
      </c>
      <c r="AM170" s="10">
        <v>100</v>
      </c>
      <c r="AN170" s="10" t="s">
        <v>59</v>
      </c>
      <c r="AO170" s="10" t="s">
        <v>59</v>
      </c>
      <c r="AP170" s="10" t="s">
        <v>59</v>
      </c>
      <c r="AQ170" s="10">
        <v>0</v>
      </c>
      <c r="AR170" s="10">
        <v>33.333333333333329</v>
      </c>
      <c r="AS170" s="10">
        <v>0</v>
      </c>
      <c r="AT170" s="10" t="s">
        <v>59</v>
      </c>
      <c r="AU170" s="10" t="s">
        <v>59</v>
      </c>
      <c r="AV170" s="10" t="s">
        <v>59</v>
      </c>
      <c r="AW170" s="10" t="s">
        <v>59</v>
      </c>
      <c r="AX170" s="10">
        <v>100</v>
      </c>
      <c r="AY170" s="10">
        <v>66.666666666666657</v>
      </c>
      <c r="AZ170" s="10" t="s">
        <v>59</v>
      </c>
      <c r="BA170" s="10" t="s">
        <v>59</v>
      </c>
      <c r="BB170" s="10" t="s">
        <v>59</v>
      </c>
      <c r="BC170" s="10">
        <v>100</v>
      </c>
      <c r="BD170" s="10" t="s">
        <v>59</v>
      </c>
      <c r="BE170" s="10" t="s">
        <v>59</v>
      </c>
      <c r="BF170" s="10" t="s">
        <v>59</v>
      </c>
      <c r="BG170" s="11" t="s">
        <v>59</v>
      </c>
      <c r="BH170" s="77"/>
      <c r="BI170" s="71"/>
      <c r="BJ170" s="71"/>
      <c r="BK170" s="71"/>
      <c r="BL170" s="71"/>
      <c r="BM170" s="71"/>
      <c r="BN170" s="72"/>
    </row>
    <row r="171" spans="1:66" x14ac:dyDescent="0.2">
      <c r="A171" s="8" t="s">
        <v>700</v>
      </c>
      <c r="B171" s="10" t="s">
        <v>59</v>
      </c>
      <c r="C171" s="10">
        <v>0</v>
      </c>
      <c r="D171" s="10">
        <v>0</v>
      </c>
      <c r="E171" s="10" t="s">
        <v>59</v>
      </c>
      <c r="F171" s="10">
        <v>66.666666666666657</v>
      </c>
      <c r="G171" s="10">
        <v>100</v>
      </c>
      <c r="H171" s="10" t="s">
        <v>59</v>
      </c>
      <c r="I171" s="10">
        <v>66.666666666666657</v>
      </c>
      <c r="J171" s="10" t="s">
        <v>59</v>
      </c>
      <c r="K171" s="10" t="s">
        <v>59</v>
      </c>
      <c r="L171" s="10" t="s">
        <v>59</v>
      </c>
      <c r="M171" s="10">
        <v>100</v>
      </c>
      <c r="N171" s="10">
        <v>100</v>
      </c>
      <c r="O171" s="10" t="s">
        <v>59</v>
      </c>
      <c r="P171" s="10" t="s">
        <v>59</v>
      </c>
      <c r="Q171" s="10" t="s">
        <v>59</v>
      </c>
      <c r="R171" s="10" t="s">
        <v>59</v>
      </c>
      <c r="S171" s="10" t="s">
        <v>59</v>
      </c>
      <c r="T171" s="10">
        <v>0</v>
      </c>
      <c r="U171" s="10" t="s">
        <v>59</v>
      </c>
      <c r="V171" s="10" t="s">
        <v>59</v>
      </c>
      <c r="W171" s="10" t="s">
        <v>59</v>
      </c>
      <c r="X171" s="10" t="s">
        <v>59</v>
      </c>
      <c r="Y171" s="10" t="s">
        <v>59</v>
      </c>
      <c r="Z171" s="10">
        <v>33.333333333333329</v>
      </c>
      <c r="AA171" s="10" t="s">
        <v>59</v>
      </c>
      <c r="AB171" s="10">
        <v>100</v>
      </c>
      <c r="AC171" s="10">
        <v>0</v>
      </c>
      <c r="AD171" s="10" t="s">
        <v>59</v>
      </c>
      <c r="AE171" s="10">
        <v>0</v>
      </c>
      <c r="AF171" s="10">
        <v>100</v>
      </c>
      <c r="AG171" s="10">
        <v>33.333333333333329</v>
      </c>
      <c r="AH171" s="10" t="s">
        <v>59</v>
      </c>
      <c r="AI171" s="10" t="s">
        <v>59</v>
      </c>
      <c r="AJ171" s="10" t="s">
        <v>59</v>
      </c>
      <c r="AK171" s="10" t="s">
        <v>59</v>
      </c>
      <c r="AL171" s="10">
        <v>0</v>
      </c>
      <c r="AM171" s="10">
        <v>100</v>
      </c>
      <c r="AN171" s="10" t="s">
        <v>59</v>
      </c>
      <c r="AO171" s="10" t="s">
        <v>59</v>
      </c>
      <c r="AP171" s="10" t="s">
        <v>59</v>
      </c>
      <c r="AQ171" s="10">
        <v>0</v>
      </c>
      <c r="AR171" s="10">
        <v>33.333333333333329</v>
      </c>
      <c r="AS171" s="10">
        <v>0</v>
      </c>
      <c r="AT171" s="10" t="s">
        <v>59</v>
      </c>
      <c r="AU171" s="10" t="s">
        <v>59</v>
      </c>
      <c r="AV171" s="10" t="s">
        <v>59</v>
      </c>
      <c r="AW171" s="10" t="s">
        <v>59</v>
      </c>
      <c r="AX171" s="10">
        <v>66.666666666666657</v>
      </c>
      <c r="AY171" s="10">
        <v>100</v>
      </c>
      <c r="AZ171" s="10" t="s">
        <v>59</v>
      </c>
      <c r="BA171" s="10" t="s">
        <v>59</v>
      </c>
      <c r="BB171" s="10" t="s">
        <v>59</v>
      </c>
      <c r="BC171" s="10">
        <v>0</v>
      </c>
      <c r="BD171" s="10" t="s">
        <v>59</v>
      </c>
      <c r="BE171" s="10" t="s">
        <v>59</v>
      </c>
      <c r="BF171" s="10" t="s">
        <v>59</v>
      </c>
      <c r="BG171" s="11" t="s">
        <v>59</v>
      </c>
      <c r="BH171" s="77"/>
      <c r="BI171" s="71"/>
      <c r="BJ171" s="71"/>
      <c r="BK171" s="71"/>
      <c r="BL171" s="71"/>
      <c r="BM171" s="71"/>
      <c r="BN171" s="72"/>
    </row>
    <row r="172" spans="1:66" x14ac:dyDescent="0.2">
      <c r="A172" s="8" t="s">
        <v>703</v>
      </c>
      <c r="B172" s="10" t="s">
        <v>59</v>
      </c>
      <c r="C172" s="10">
        <v>0</v>
      </c>
      <c r="D172" s="10">
        <v>0</v>
      </c>
      <c r="E172" s="10" t="s">
        <v>59</v>
      </c>
      <c r="F172" s="10">
        <v>0</v>
      </c>
      <c r="G172" s="10">
        <v>100</v>
      </c>
      <c r="H172" s="10" t="s">
        <v>59</v>
      </c>
      <c r="I172" s="10">
        <v>0</v>
      </c>
      <c r="J172" s="10" t="s">
        <v>59</v>
      </c>
      <c r="K172" s="10" t="s">
        <v>59</v>
      </c>
      <c r="L172" s="10" t="s">
        <v>59</v>
      </c>
      <c r="M172" s="10">
        <v>100</v>
      </c>
      <c r="N172" s="10">
        <v>100</v>
      </c>
      <c r="O172" s="10" t="s">
        <v>59</v>
      </c>
      <c r="P172" s="10" t="s">
        <v>59</v>
      </c>
      <c r="Q172" s="10" t="s">
        <v>59</v>
      </c>
      <c r="R172" s="10" t="s">
        <v>59</v>
      </c>
      <c r="S172" s="10" t="s">
        <v>59</v>
      </c>
      <c r="T172" s="10">
        <v>0</v>
      </c>
      <c r="U172" s="10">
        <v>0</v>
      </c>
      <c r="V172" s="10" t="s">
        <v>59</v>
      </c>
      <c r="W172" s="10" t="s">
        <v>59</v>
      </c>
      <c r="X172" s="10" t="s">
        <v>59</v>
      </c>
      <c r="Y172" s="10" t="s">
        <v>59</v>
      </c>
      <c r="Z172" s="10">
        <v>0</v>
      </c>
      <c r="AA172" s="10" t="s">
        <v>59</v>
      </c>
      <c r="AB172" s="10">
        <v>100</v>
      </c>
      <c r="AC172" s="10">
        <v>0</v>
      </c>
      <c r="AD172" s="10" t="s">
        <v>59</v>
      </c>
      <c r="AE172" s="10">
        <v>0</v>
      </c>
      <c r="AF172" s="10">
        <v>0</v>
      </c>
      <c r="AG172" s="10">
        <v>100</v>
      </c>
      <c r="AH172" s="10" t="s">
        <v>59</v>
      </c>
      <c r="AI172" s="10" t="s">
        <v>59</v>
      </c>
      <c r="AJ172" s="10" t="s">
        <v>59</v>
      </c>
      <c r="AK172" s="10" t="s">
        <v>59</v>
      </c>
      <c r="AL172" s="10">
        <v>0</v>
      </c>
      <c r="AM172" s="10">
        <v>100</v>
      </c>
      <c r="AN172" s="10" t="s">
        <v>59</v>
      </c>
      <c r="AO172" s="10" t="s">
        <v>59</v>
      </c>
      <c r="AP172" s="10" t="s">
        <v>59</v>
      </c>
      <c r="AQ172" s="10">
        <v>0</v>
      </c>
      <c r="AR172" s="10">
        <v>0</v>
      </c>
      <c r="AS172" s="10">
        <v>0</v>
      </c>
      <c r="AT172" s="10" t="s">
        <v>59</v>
      </c>
      <c r="AU172" s="10" t="s">
        <v>59</v>
      </c>
      <c r="AV172" s="10" t="s">
        <v>59</v>
      </c>
      <c r="AW172" s="10" t="s">
        <v>59</v>
      </c>
      <c r="AX172" s="10">
        <v>100</v>
      </c>
      <c r="AY172" s="10">
        <v>100</v>
      </c>
      <c r="AZ172" s="10" t="s">
        <v>59</v>
      </c>
      <c r="BA172" s="10" t="s">
        <v>59</v>
      </c>
      <c r="BB172" s="10" t="s">
        <v>59</v>
      </c>
      <c r="BC172" s="10">
        <v>0</v>
      </c>
      <c r="BD172" s="10" t="s">
        <v>59</v>
      </c>
      <c r="BE172" s="10" t="s">
        <v>59</v>
      </c>
      <c r="BF172" s="10" t="s">
        <v>59</v>
      </c>
      <c r="BG172" s="11" t="s">
        <v>59</v>
      </c>
      <c r="BH172" s="77"/>
      <c r="BI172" s="71"/>
      <c r="BJ172" s="71"/>
      <c r="BK172" s="71"/>
      <c r="BL172" s="71"/>
      <c r="BM172" s="71"/>
      <c r="BN172" s="72"/>
    </row>
    <row r="173" spans="1:66" x14ac:dyDescent="0.2">
      <c r="A173" s="8" t="s">
        <v>706</v>
      </c>
      <c r="B173" s="10" t="s">
        <v>59</v>
      </c>
      <c r="C173" s="10">
        <v>0</v>
      </c>
      <c r="D173" s="10">
        <v>100</v>
      </c>
      <c r="E173" s="10" t="s">
        <v>59</v>
      </c>
      <c r="F173" s="10">
        <v>0</v>
      </c>
      <c r="G173" s="10">
        <v>100</v>
      </c>
      <c r="H173" s="10" t="s">
        <v>59</v>
      </c>
      <c r="I173" s="10">
        <v>100</v>
      </c>
      <c r="J173" s="10" t="s">
        <v>59</v>
      </c>
      <c r="K173" s="10" t="s">
        <v>59</v>
      </c>
      <c r="L173" s="10" t="s">
        <v>59</v>
      </c>
      <c r="M173" s="10">
        <v>0</v>
      </c>
      <c r="N173" s="10">
        <v>0</v>
      </c>
      <c r="O173" s="10" t="s">
        <v>59</v>
      </c>
      <c r="P173" s="10" t="s">
        <v>59</v>
      </c>
      <c r="Q173" s="10" t="s">
        <v>59</v>
      </c>
      <c r="R173" s="10" t="s">
        <v>59</v>
      </c>
      <c r="S173" s="10" t="s">
        <v>59</v>
      </c>
      <c r="T173" s="10">
        <v>0</v>
      </c>
      <c r="U173" s="10">
        <v>100</v>
      </c>
      <c r="V173" s="10" t="s">
        <v>59</v>
      </c>
      <c r="W173" s="10" t="s">
        <v>59</v>
      </c>
      <c r="X173" s="10" t="s">
        <v>59</v>
      </c>
      <c r="Y173" s="10" t="s">
        <v>59</v>
      </c>
      <c r="Z173" s="10">
        <v>0</v>
      </c>
      <c r="AA173" s="10" t="s">
        <v>59</v>
      </c>
      <c r="AB173" s="10">
        <v>0</v>
      </c>
      <c r="AC173" s="10">
        <v>0</v>
      </c>
      <c r="AD173" s="10" t="s">
        <v>59</v>
      </c>
      <c r="AE173" s="10">
        <v>0</v>
      </c>
      <c r="AF173" s="10">
        <v>0</v>
      </c>
      <c r="AG173" s="10">
        <v>100</v>
      </c>
      <c r="AH173" s="10" t="s">
        <v>59</v>
      </c>
      <c r="AI173" s="10" t="s">
        <v>59</v>
      </c>
      <c r="AJ173" s="10" t="s">
        <v>59</v>
      </c>
      <c r="AK173" s="10" t="s">
        <v>59</v>
      </c>
      <c r="AL173" s="10">
        <v>100</v>
      </c>
      <c r="AM173" s="10">
        <v>100</v>
      </c>
      <c r="AN173" s="10" t="s">
        <v>59</v>
      </c>
      <c r="AO173" s="10" t="s">
        <v>59</v>
      </c>
      <c r="AP173" s="10" t="s">
        <v>59</v>
      </c>
      <c r="AQ173" s="10">
        <v>0</v>
      </c>
      <c r="AR173" s="10">
        <v>100</v>
      </c>
      <c r="AS173" s="10">
        <v>0</v>
      </c>
      <c r="AT173" s="10" t="s">
        <v>59</v>
      </c>
      <c r="AU173" s="10" t="s">
        <v>59</v>
      </c>
      <c r="AV173" s="10" t="s">
        <v>59</v>
      </c>
      <c r="AW173" s="10" t="s">
        <v>59</v>
      </c>
      <c r="AX173" s="10">
        <v>0</v>
      </c>
      <c r="AY173" s="10">
        <v>100</v>
      </c>
      <c r="AZ173" s="10" t="s">
        <v>59</v>
      </c>
      <c r="BA173" s="10" t="s">
        <v>59</v>
      </c>
      <c r="BB173" s="10" t="s">
        <v>59</v>
      </c>
      <c r="BC173" s="10">
        <v>100</v>
      </c>
      <c r="BD173" s="10" t="s">
        <v>59</v>
      </c>
      <c r="BE173" s="10" t="s">
        <v>59</v>
      </c>
      <c r="BF173" s="10" t="s">
        <v>59</v>
      </c>
      <c r="BG173" s="11" t="s">
        <v>59</v>
      </c>
      <c r="BH173" s="77"/>
      <c r="BI173" s="71"/>
      <c r="BJ173" s="71"/>
      <c r="BK173" s="71"/>
      <c r="BL173" s="71"/>
      <c r="BM173" s="71"/>
      <c r="BN173" s="72"/>
    </row>
    <row r="174" spans="1:66" x14ac:dyDescent="0.2">
      <c r="A174" s="8" t="s">
        <v>709</v>
      </c>
      <c r="B174" s="10" t="s">
        <v>59</v>
      </c>
      <c r="C174" s="10">
        <v>66.666666666666657</v>
      </c>
      <c r="D174" s="10">
        <v>0</v>
      </c>
      <c r="E174" s="10">
        <v>66.666666666666657</v>
      </c>
      <c r="F174" s="10" t="s">
        <v>59</v>
      </c>
      <c r="G174" s="10" t="s">
        <v>59</v>
      </c>
      <c r="H174" s="10">
        <v>100</v>
      </c>
      <c r="I174" s="10">
        <v>0</v>
      </c>
      <c r="J174" s="10">
        <v>100</v>
      </c>
      <c r="K174" s="10" t="s">
        <v>59</v>
      </c>
      <c r="L174" s="10" t="s">
        <v>59</v>
      </c>
      <c r="M174" s="10" t="s">
        <v>59</v>
      </c>
      <c r="N174" s="10" t="s">
        <v>59</v>
      </c>
      <c r="O174" s="10">
        <v>33.333333333333329</v>
      </c>
      <c r="P174" s="10">
        <v>33.333333333333329</v>
      </c>
      <c r="Q174" s="10">
        <v>0</v>
      </c>
      <c r="R174" s="10">
        <v>66.666666666666657</v>
      </c>
      <c r="S174" s="10" t="s">
        <v>59</v>
      </c>
      <c r="T174" s="10">
        <v>0</v>
      </c>
      <c r="U174" s="10" t="s">
        <v>59</v>
      </c>
      <c r="V174" s="10">
        <v>66.666666666666657</v>
      </c>
      <c r="W174" s="10" t="s">
        <v>59</v>
      </c>
      <c r="X174" s="10" t="s">
        <v>59</v>
      </c>
      <c r="Y174" s="10">
        <v>33.333333333333329</v>
      </c>
      <c r="Z174" s="10">
        <v>33.333333333333329</v>
      </c>
      <c r="AA174" s="10">
        <v>66.666666666666657</v>
      </c>
      <c r="AB174" s="10">
        <v>66.666666666666657</v>
      </c>
      <c r="AC174" s="10" t="s">
        <v>59</v>
      </c>
      <c r="AD174" s="10">
        <v>33.333333333333329</v>
      </c>
      <c r="AE174" s="10" t="s">
        <v>59</v>
      </c>
      <c r="AF174" s="10">
        <v>0</v>
      </c>
      <c r="AG174" s="10">
        <v>0</v>
      </c>
      <c r="AH174" s="10">
        <v>0</v>
      </c>
      <c r="AI174" s="10" t="s">
        <v>59</v>
      </c>
      <c r="AJ174" s="10" t="s">
        <v>59</v>
      </c>
      <c r="AK174" s="10" t="s">
        <v>59</v>
      </c>
      <c r="AL174" s="10">
        <v>100</v>
      </c>
      <c r="AM174" s="10" t="s">
        <v>59</v>
      </c>
      <c r="AN174" s="10">
        <v>33.333333333333329</v>
      </c>
      <c r="AO174" s="10">
        <v>66.666666666666657</v>
      </c>
      <c r="AP174" s="10">
        <v>0</v>
      </c>
      <c r="AQ174" s="10" t="s">
        <v>59</v>
      </c>
      <c r="AR174" s="10">
        <v>66.666666666666657</v>
      </c>
      <c r="AS174" s="10" t="s">
        <v>59</v>
      </c>
      <c r="AT174" s="10">
        <v>0</v>
      </c>
      <c r="AU174" s="10" t="s">
        <v>59</v>
      </c>
      <c r="AV174" s="10">
        <v>33.333333333333329</v>
      </c>
      <c r="AW174" s="10" t="s">
        <v>59</v>
      </c>
      <c r="AX174" s="10" t="s">
        <v>59</v>
      </c>
      <c r="AY174" s="10" t="s">
        <v>59</v>
      </c>
      <c r="AZ174" s="10" t="s">
        <v>59</v>
      </c>
      <c r="BA174" s="10" t="s">
        <v>59</v>
      </c>
      <c r="BB174" s="10">
        <v>100</v>
      </c>
      <c r="BC174" s="10">
        <v>66.666666666666657</v>
      </c>
      <c r="BD174" s="10" t="s">
        <v>59</v>
      </c>
      <c r="BE174" s="10">
        <v>33.333333333333329</v>
      </c>
      <c r="BF174" s="10" t="s">
        <v>59</v>
      </c>
      <c r="BG174" s="11" t="s">
        <v>59</v>
      </c>
      <c r="BH174" s="77"/>
      <c r="BI174" s="71"/>
      <c r="BJ174" s="71"/>
      <c r="BK174" s="71"/>
      <c r="BL174" s="71"/>
      <c r="BM174" s="71"/>
      <c r="BN174" s="72"/>
    </row>
    <row r="175" spans="1:66" x14ac:dyDescent="0.2">
      <c r="A175" s="8" t="s">
        <v>713</v>
      </c>
      <c r="B175" s="10" t="s">
        <v>59</v>
      </c>
      <c r="C175" s="10">
        <v>33.333333333333329</v>
      </c>
      <c r="D175" s="10">
        <v>0</v>
      </c>
      <c r="E175" s="10">
        <v>33.333333333333329</v>
      </c>
      <c r="F175" s="10" t="s">
        <v>59</v>
      </c>
      <c r="G175" s="10" t="s">
        <v>59</v>
      </c>
      <c r="H175" s="10">
        <v>33.333333333333329</v>
      </c>
      <c r="I175" s="10">
        <v>0</v>
      </c>
      <c r="J175" s="10">
        <v>100</v>
      </c>
      <c r="K175" s="10" t="s">
        <v>59</v>
      </c>
      <c r="L175" s="10" t="s">
        <v>59</v>
      </c>
      <c r="M175" s="10" t="s">
        <v>59</v>
      </c>
      <c r="N175" s="10" t="s">
        <v>59</v>
      </c>
      <c r="O175" s="10">
        <v>33.333333333333329</v>
      </c>
      <c r="P175" s="10">
        <v>100</v>
      </c>
      <c r="Q175" s="10">
        <v>0</v>
      </c>
      <c r="R175" s="10">
        <v>33.333333333333329</v>
      </c>
      <c r="S175" s="10" t="s">
        <v>59</v>
      </c>
      <c r="T175" s="10">
        <v>0</v>
      </c>
      <c r="U175" s="10" t="s">
        <v>59</v>
      </c>
      <c r="V175" s="10">
        <v>33.333333333333329</v>
      </c>
      <c r="W175" s="10" t="s">
        <v>59</v>
      </c>
      <c r="X175" s="10" t="s">
        <v>59</v>
      </c>
      <c r="Y175" s="10">
        <v>66.666666666666657</v>
      </c>
      <c r="Z175" s="10">
        <v>33.333333333333329</v>
      </c>
      <c r="AA175" s="10">
        <v>33.333333333333329</v>
      </c>
      <c r="AB175" s="10">
        <v>100</v>
      </c>
      <c r="AC175" s="10" t="s">
        <v>59</v>
      </c>
      <c r="AD175" s="10">
        <v>33.333333333333329</v>
      </c>
      <c r="AE175" s="10" t="s">
        <v>59</v>
      </c>
      <c r="AF175" s="10">
        <v>0</v>
      </c>
      <c r="AG175" s="10">
        <v>100</v>
      </c>
      <c r="AH175" s="10">
        <v>0</v>
      </c>
      <c r="AI175" s="10" t="s">
        <v>59</v>
      </c>
      <c r="AJ175" s="10" t="s">
        <v>59</v>
      </c>
      <c r="AK175" s="10" t="s">
        <v>59</v>
      </c>
      <c r="AL175" s="10">
        <v>100</v>
      </c>
      <c r="AM175" s="10" t="s">
        <v>59</v>
      </c>
      <c r="AN175" s="10">
        <v>33.333333333333329</v>
      </c>
      <c r="AO175" s="10">
        <v>100</v>
      </c>
      <c r="AP175" s="10">
        <v>0</v>
      </c>
      <c r="AQ175" s="10" t="s">
        <v>59</v>
      </c>
      <c r="AR175" s="10">
        <v>33.333333333333329</v>
      </c>
      <c r="AS175" s="10" t="s">
        <v>59</v>
      </c>
      <c r="AT175" s="10">
        <v>0</v>
      </c>
      <c r="AU175" s="10" t="s">
        <v>59</v>
      </c>
      <c r="AV175" s="10">
        <v>33.333333333333329</v>
      </c>
      <c r="AW175" s="10" t="s">
        <v>59</v>
      </c>
      <c r="AX175" s="10" t="s">
        <v>59</v>
      </c>
      <c r="AY175" s="10" t="s">
        <v>59</v>
      </c>
      <c r="AZ175" s="10" t="s">
        <v>59</v>
      </c>
      <c r="BA175" s="10" t="s">
        <v>59</v>
      </c>
      <c r="BB175" s="10">
        <v>33.333333333333329</v>
      </c>
      <c r="BC175" s="10">
        <v>33.333333333333329</v>
      </c>
      <c r="BD175" s="10" t="s">
        <v>59</v>
      </c>
      <c r="BE175" s="10">
        <v>33.333333333333329</v>
      </c>
      <c r="BF175" s="10" t="s">
        <v>59</v>
      </c>
      <c r="BG175" s="11" t="s">
        <v>59</v>
      </c>
      <c r="BH175" s="77"/>
      <c r="BI175" s="71"/>
      <c r="BJ175" s="71"/>
      <c r="BK175" s="71"/>
      <c r="BL175" s="71"/>
      <c r="BM175" s="71"/>
      <c r="BN175" s="72"/>
    </row>
    <row r="176" spans="1:66" x14ac:dyDescent="0.2">
      <c r="A176" s="8" t="s">
        <v>716</v>
      </c>
      <c r="B176" s="10" t="s">
        <v>59</v>
      </c>
      <c r="C176" s="10">
        <v>66.666666666666657</v>
      </c>
      <c r="D176" s="10">
        <v>0</v>
      </c>
      <c r="E176" s="10">
        <v>100</v>
      </c>
      <c r="F176" s="10" t="s">
        <v>59</v>
      </c>
      <c r="G176" s="10" t="s">
        <v>59</v>
      </c>
      <c r="H176" s="10">
        <v>100</v>
      </c>
      <c r="I176" s="10">
        <v>100</v>
      </c>
      <c r="J176" s="10">
        <v>100</v>
      </c>
      <c r="K176" s="10" t="s">
        <v>59</v>
      </c>
      <c r="L176" s="10" t="s">
        <v>59</v>
      </c>
      <c r="M176" s="10" t="s">
        <v>59</v>
      </c>
      <c r="N176" s="10" t="s">
        <v>59</v>
      </c>
      <c r="O176" s="10">
        <v>0</v>
      </c>
      <c r="P176" s="10">
        <v>100</v>
      </c>
      <c r="Q176" s="10">
        <v>0</v>
      </c>
      <c r="R176" s="10">
        <v>100</v>
      </c>
      <c r="S176" s="10" t="s">
        <v>59</v>
      </c>
      <c r="T176" s="10">
        <v>0</v>
      </c>
      <c r="U176" s="10" t="s">
        <v>59</v>
      </c>
      <c r="V176" s="10">
        <v>66.666666666666657</v>
      </c>
      <c r="W176" s="10" t="s">
        <v>59</v>
      </c>
      <c r="X176" s="10" t="s">
        <v>59</v>
      </c>
      <c r="Y176" s="10">
        <v>100</v>
      </c>
      <c r="Z176" s="10">
        <v>0</v>
      </c>
      <c r="AA176" s="10" t="s">
        <v>59</v>
      </c>
      <c r="AB176" s="10">
        <v>100</v>
      </c>
      <c r="AC176" s="10" t="s">
        <v>59</v>
      </c>
      <c r="AD176" s="10">
        <v>66.666666666666657</v>
      </c>
      <c r="AE176" s="10" t="s">
        <v>59</v>
      </c>
      <c r="AF176" s="10">
        <v>0</v>
      </c>
      <c r="AG176" s="10">
        <v>66.666666666666657</v>
      </c>
      <c r="AH176" s="10">
        <v>66.666666666666657</v>
      </c>
      <c r="AI176" s="10" t="s">
        <v>59</v>
      </c>
      <c r="AJ176" s="10" t="s">
        <v>59</v>
      </c>
      <c r="AK176" s="10" t="s">
        <v>59</v>
      </c>
      <c r="AL176" s="10">
        <v>100</v>
      </c>
      <c r="AM176" s="10" t="s">
        <v>59</v>
      </c>
      <c r="AN176" s="10">
        <v>0</v>
      </c>
      <c r="AO176" s="10">
        <v>100</v>
      </c>
      <c r="AP176" s="10">
        <v>33.333333333333329</v>
      </c>
      <c r="AQ176" s="10" t="s">
        <v>59</v>
      </c>
      <c r="AR176" s="10">
        <v>66.666666666666657</v>
      </c>
      <c r="AS176" s="10" t="s">
        <v>59</v>
      </c>
      <c r="AT176" s="10">
        <v>66.666666666666657</v>
      </c>
      <c r="AU176" s="10" t="s">
        <v>59</v>
      </c>
      <c r="AV176" s="10">
        <v>0</v>
      </c>
      <c r="AW176" s="10" t="s">
        <v>59</v>
      </c>
      <c r="AX176" s="10" t="s">
        <v>59</v>
      </c>
      <c r="AY176" s="10" t="s">
        <v>59</v>
      </c>
      <c r="AZ176" s="10" t="s">
        <v>59</v>
      </c>
      <c r="BA176" s="10" t="s">
        <v>59</v>
      </c>
      <c r="BB176" s="10">
        <v>100</v>
      </c>
      <c r="BC176" s="10">
        <v>66.666666666666657</v>
      </c>
      <c r="BD176" s="10" t="s">
        <v>59</v>
      </c>
      <c r="BE176" s="10">
        <v>0</v>
      </c>
      <c r="BF176" s="10" t="s">
        <v>59</v>
      </c>
      <c r="BG176" s="11" t="s">
        <v>59</v>
      </c>
      <c r="BH176" s="77"/>
      <c r="BI176" s="71"/>
      <c r="BJ176" s="71"/>
      <c r="BK176" s="71"/>
      <c r="BL176" s="71"/>
      <c r="BM176" s="71"/>
      <c r="BN176" s="72"/>
    </row>
    <row r="177" spans="1:66" x14ac:dyDescent="0.2">
      <c r="A177" t="s">
        <v>719</v>
      </c>
      <c r="B177" s="10">
        <v>2.1857923497267784</v>
      </c>
      <c r="C177" s="10">
        <v>39.344262295081968</v>
      </c>
      <c r="D177" s="10">
        <v>8.7431693989071029</v>
      </c>
      <c r="E177" s="10">
        <v>96.174863387978135</v>
      </c>
      <c r="F177" s="10">
        <v>22.404371584699454</v>
      </c>
      <c r="G177" s="10">
        <v>75.409836065573771</v>
      </c>
      <c r="H177" s="10">
        <v>36.065573770491795</v>
      </c>
      <c r="I177" s="10">
        <v>83.060109289617486</v>
      </c>
      <c r="J177" s="10">
        <v>60.655737704918032</v>
      </c>
      <c r="K177" s="10">
        <v>10.928961748633881</v>
      </c>
      <c r="L177" s="10">
        <v>27.322404371584696</v>
      </c>
      <c r="M177" s="10">
        <v>95.081967213114751</v>
      </c>
      <c r="N177" s="10">
        <v>88.52459016393442</v>
      </c>
      <c r="O177" s="10">
        <v>59.562841530054641</v>
      </c>
      <c r="P177" s="10">
        <v>56.830601092896174</v>
      </c>
      <c r="Q177" s="10">
        <v>8.7431693989071029</v>
      </c>
      <c r="R177" s="10">
        <v>34.972677595628419</v>
      </c>
      <c r="S177" s="10">
        <v>39.344262295081968</v>
      </c>
      <c r="T177" s="10">
        <v>6.5573770491803245</v>
      </c>
      <c r="U177" s="10">
        <v>45.901639344262293</v>
      </c>
      <c r="V177" s="10">
        <v>62.841530054644814</v>
      </c>
      <c r="W177" s="10">
        <v>10.928961748633881</v>
      </c>
      <c r="X177" s="10">
        <v>48.633879781420767</v>
      </c>
      <c r="Y177" s="10">
        <v>45.901639344262293</v>
      </c>
      <c r="Z177" s="10">
        <v>34.972677595628419</v>
      </c>
      <c r="AA177" s="10">
        <v>4.9180327868852514</v>
      </c>
      <c r="AB177" s="10">
        <v>34.972677595628419</v>
      </c>
      <c r="AC177" s="10">
        <v>71.038251366120221</v>
      </c>
      <c r="AD177" s="10">
        <v>50.819672131147541</v>
      </c>
      <c r="AE177" s="10">
        <v>8.7431693989071029</v>
      </c>
      <c r="AF177" s="10">
        <v>67.759562841530055</v>
      </c>
      <c r="AG177" s="10">
        <v>45.901639344262293</v>
      </c>
      <c r="AH177" s="10">
        <v>34.972677595628419</v>
      </c>
      <c r="AI177" s="10">
        <v>56.830601092896174</v>
      </c>
      <c r="AJ177" s="10">
        <v>34.972677595628419</v>
      </c>
      <c r="AK177" s="10">
        <v>2.1857923497267784</v>
      </c>
      <c r="AL177" s="10">
        <v>22.404371584699454</v>
      </c>
      <c r="AM177" s="10">
        <v>97.267759562841533</v>
      </c>
      <c r="AN177" s="10">
        <v>16.393442622950815</v>
      </c>
      <c r="AO177" s="10">
        <v>56.830601092896174</v>
      </c>
      <c r="AP177" s="10">
        <v>30.05464480874317</v>
      </c>
      <c r="AQ177" s="10">
        <v>88.52459016393442</v>
      </c>
      <c r="AR177" s="10">
        <v>22.404371584699454</v>
      </c>
      <c r="AS177" s="10">
        <v>69.398907103825138</v>
      </c>
      <c r="AT177" s="10">
        <v>27.322404371584696</v>
      </c>
      <c r="AU177" s="10">
        <v>65.573770491803288</v>
      </c>
      <c r="AV177" s="10">
        <v>3.8251366120218622</v>
      </c>
      <c r="AW177" s="10">
        <v>45.901639344262293</v>
      </c>
      <c r="AX177" s="10">
        <v>22.404371584699454</v>
      </c>
      <c r="AY177" s="10">
        <v>50.819672131147541</v>
      </c>
      <c r="AZ177" s="10">
        <v>3.8251366120218622</v>
      </c>
      <c r="BA177" s="10">
        <v>91.803278688524586</v>
      </c>
      <c r="BB177" s="10">
        <v>87.431693989071036</v>
      </c>
      <c r="BC177" s="10">
        <v>6.5573770491803245</v>
      </c>
      <c r="BD177" s="10">
        <v>39.344262295081968</v>
      </c>
      <c r="BE177" s="10">
        <v>10.928961748633881</v>
      </c>
      <c r="BF177" s="10">
        <v>50.819672131147541</v>
      </c>
      <c r="BG177" s="11">
        <v>16.393442622950815</v>
      </c>
      <c r="BH177" s="77"/>
      <c r="BI177" s="71"/>
      <c r="BJ177" s="71"/>
      <c r="BK177" s="71"/>
      <c r="BL177" s="71"/>
      <c r="BM177" s="71"/>
      <c r="BN177" s="72"/>
    </row>
    <row r="178" spans="1:66" x14ac:dyDescent="0.2">
      <c r="A178" t="s">
        <v>722</v>
      </c>
      <c r="B178" s="10">
        <v>0.9569377990430622</v>
      </c>
      <c r="C178" s="10">
        <v>37.799043062200958</v>
      </c>
      <c r="D178" s="10">
        <v>3.8277511961722488</v>
      </c>
      <c r="E178" s="10">
        <v>96.172248803827756</v>
      </c>
      <c r="F178" s="10">
        <v>9.0909090909090917</v>
      </c>
      <c r="G178" s="10">
        <v>63.636363636363633</v>
      </c>
      <c r="H178" s="10">
        <v>38.277511961722489</v>
      </c>
      <c r="I178" s="10">
        <v>79.904306220095691</v>
      </c>
      <c r="J178" s="10">
        <v>59.808612440191389</v>
      </c>
      <c r="K178" s="10">
        <v>7.6555023923444976</v>
      </c>
      <c r="L178" s="10">
        <v>16.746411483253588</v>
      </c>
      <c r="M178" s="10">
        <v>96.650717703349287</v>
      </c>
      <c r="N178" s="10">
        <v>90.909090909090907</v>
      </c>
      <c r="O178" s="10">
        <v>32.535885167464116</v>
      </c>
      <c r="P178" s="10">
        <v>43.062200956937801</v>
      </c>
      <c r="Q178" s="10">
        <v>2.8708133971291865</v>
      </c>
      <c r="R178" s="10">
        <v>20.095693779904305</v>
      </c>
      <c r="S178" s="10">
        <v>34.449760765550238</v>
      </c>
      <c r="T178" s="10">
        <v>1.4354066985645932</v>
      </c>
      <c r="U178" s="10">
        <v>24.401913875598087</v>
      </c>
      <c r="V178" s="10">
        <v>60.28708133971292</v>
      </c>
      <c r="W178" s="10">
        <v>8.133971291866029</v>
      </c>
      <c r="X178" s="10">
        <v>35.885167464114829</v>
      </c>
      <c r="Y178" s="10">
        <v>27.272727272727273</v>
      </c>
      <c r="Z178" s="10">
        <v>19.617224880382775</v>
      </c>
      <c r="AA178" s="10">
        <v>4.7846889952153111</v>
      </c>
      <c r="AB178" s="10">
        <v>15.311004784688995</v>
      </c>
      <c r="AC178" s="10">
        <v>66.985645933014354</v>
      </c>
      <c r="AD178" s="10">
        <v>36.363636363636367</v>
      </c>
      <c r="AE178" s="10">
        <v>6.2200956937799043</v>
      </c>
      <c r="AF178" s="10">
        <v>61.244019138755981</v>
      </c>
      <c r="AG178" s="10">
        <v>44.497607655502392</v>
      </c>
      <c r="AH178" s="10">
        <v>27.751196172248804</v>
      </c>
      <c r="AI178" s="10">
        <v>53.110047846889955</v>
      </c>
      <c r="AJ178" s="10">
        <v>42.58373205741627</v>
      </c>
      <c r="AK178" s="10">
        <v>0.4784688995215311</v>
      </c>
      <c r="AL178" s="10">
        <v>15.789473684210526</v>
      </c>
      <c r="AM178" s="10">
        <v>97.129186602870817</v>
      </c>
      <c r="AN178" s="10">
        <v>10.047846889952153</v>
      </c>
      <c r="AO178" s="10">
        <v>50.239234449760765</v>
      </c>
      <c r="AP178" s="10">
        <v>22.488038277511961</v>
      </c>
      <c r="AQ178" s="10">
        <v>91.387559808612437</v>
      </c>
      <c r="AR178" s="10">
        <v>12.918660287081339</v>
      </c>
      <c r="AS178" s="10">
        <v>62.200956937799042</v>
      </c>
      <c r="AT178" s="10">
        <v>25.358851674641148</v>
      </c>
      <c r="AU178" s="10">
        <v>60.76555023923445</v>
      </c>
      <c r="AV178" s="10">
        <v>4.3062200956937797</v>
      </c>
      <c r="AW178" s="10">
        <v>37.320574162679428</v>
      </c>
      <c r="AX178" s="10">
        <v>18.181818181818183</v>
      </c>
      <c r="AY178" s="10">
        <v>46.411483253588514</v>
      </c>
      <c r="AZ178" s="10">
        <v>1.9138755980861244</v>
      </c>
      <c r="BA178" s="10">
        <v>89.952153110047846</v>
      </c>
      <c r="BB178" s="10">
        <v>85.645933014354071</v>
      </c>
      <c r="BC178" s="10">
        <v>7.1770334928229662</v>
      </c>
      <c r="BD178" s="10">
        <v>33.014354066985646</v>
      </c>
      <c r="BE178" s="10">
        <v>11.004784688995215</v>
      </c>
      <c r="BF178" s="10">
        <v>33.492822966507177</v>
      </c>
      <c r="BG178" s="11">
        <v>2.3923444976076556</v>
      </c>
      <c r="BH178" s="77"/>
      <c r="BI178" s="71"/>
      <c r="BJ178" s="71"/>
      <c r="BK178" s="71"/>
      <c r="BL178" s="71"/>
      <c r="BM178" s="71"/>
      <c r="BN178" s="72"/>
    </row>
    <row r="179" spans="1:66" x14ac:dyDescent="0.2">
      <c r="A179" t="s">
        <v>724</v>
      </c>
      <c r="B179" s="10">
        <v>24.468085106382976</v>
      </c>
      <c r="C179" s="10">
        <v>6.3829787234042534</v>
      </c>
      <c r="D179" s="10">
        <v>26.595744680851062</v>
      </c>
      <c r="E179" s="10" t="s">
        <v>59</v>
      </c>
      <c r="F179" s="10">
        <v>45.744680851063833</v>
      </c>
      <c r="G179" s="10" t="s">
        <v>59</v>
      </c>
      <c r="H179" s="10">
        <v>18.085106382978722</v>
      </c>
      <c r="I179" s="10">
        <v>59.574468085106382</v>
      </c>
      <c r="J179" s="10">
        <v>91.489361702127653</v>
      </c>
      <c r="K179" s="10">
        <v>21.276595744680847</v>
      </c>
      <c r="L179" s="10">
        <v>8.5106382978723421</v>
      </c>
      <c r="M179" s="10" t="s">
        <v>59</v>
      </c>
      <c r="N179" s="10">
        <v>92.553191489361694</v>
      </c>
      <c r="O179" s="10">
        <v>17.021276595744684</v>
      </c>
      <c r="P179" s="10">
        <v>79.787234042553195</v>
      </c>
      <c r="Q179" s="10">
        <v>12.765957446808507</v>
      </c>
      <c r="R179" s="10">
        <v>29.787234042553191</v>
      </c>
      <c r="S179" s="10">
        <v>54.255319148936174</v>
      </c>
      <c r="T179" s="10">
        <v>3.1914893617021267</v>
      </c>
      <c r="U179" s="10" t="s">
        <v>59</v>
      </c>
      <c r="V179" s="10">
        <v>63.829787234042556</v>
      </c>
      <c r="W179" s="10" t="s">
        <v>59</v>
      </c>
      <c r="X179" s="10">
        <v>86.170212765957444</v>
      </c>
      <c r="Y179" s="10">
        <v>58.51063829787234</v>
      </c>
      <c r="Z179" s="10" t="s">
        <v>59</v>
      </c>
      <c r="AA179" s="10">
        <v>5.3191489361702153</v>
      </c>
      <c r="AB179" s="10">
        <v>40.425531914893618</v>
      </c>
      <c r="AC179" s="10" t="s">
        <v>59</v>
      </c>
      <c r="AD179" s="10">
        <v>43.61702127659575</v>
      </c>
      <c r="AE179" s="10" t="s">
        <v>59</v>
      </c>
      <c r="AF179" s="10">
        <v>42.553191489361694</v>
      </c>
      <c r="AG179" s="10">
        <v>60.638297872340431</v>
      </c>
      <c r="AH179" s="10">
        <v>77.659574468085111</v>
      </c>
      <c r="AI179" s="10">
        <v>27.659574468085101</v>
      </c>
      <c r="AJ179" s="10">
        <v>28.723404255319153</v>
      </c>
      <c r="AK179" s="10" t="s">
        <v>59</v>
      </c>
      <c r="AL179" s="10">
        <v>23.404255319148938</v>
      </c>
      <c r="AM179" s="10">
        <v>95.744680851063833</v>
      </c>
      <c r="AN179" s="10">
        <v>73.40425531914893</v>
      </c>
      <c r="AO179" s="10">
        <v>85.106382978723403</v>
      </c>
      <c r="AP179" s="10">
        <v>65.957446808510639</v>
      </c>
      <c r="AQ179" s="10" t="s">
        <v>59</v>
      </c>
      <c r="AR179" s="10">
        <v>78.723404255319153</v>
      </c>
      <c r="AS179" s="10">
        <v>7.4468085106383031</v>
      </c>
      <c r="AT179" s="10" t="s">
        <v>59</v>
      </c>
      <c r="AU179" s="10">
        <v>100</v>
      </c>
      <c r="AV179" s="10">
        <v>13.829787234042556</v>
      </c>
      <c r="AW179" s="10">
        <v>47.87234042553191</v>
      </c>
      <c r="AX179" s="10">
        <v>35.106382978723403</v>
      </c>
      <c r="AY179" s="10">
        <v>31.914893617021278</v>
      </c>
      <c r="AZ179" s="10" t="s">
        <v>59</v>
      </c>
      <c r="BA179" s="10">
        <v>97.872340425531917</v>
      </c>
      <c r="BB179" s="10">
        <v>93.61702127659575</v>
      </c>
      <c r="BC179" s="10">
        <v>34.042553191489368</v>
      </c>
      <c r="BD179" s="10">
        <v>19.148936170212771</v>
      </c>
      <c r="BE179" s="10">
        <v>25.531914893617024</v>
      </c>
      <c r="BF179" s="10">
        <v>37.234042553191493</v>
      </c>
      <c r="BG179" s="11" t="s">
        <v>59</v>
      </c>
      <c r="BH179" s="77"/>
      <c r="BI179" s="71"/>
      <c r="BJ179" s="71"/>
      <c r="BK179" s="71"/>
      <c r="BL179" s="71"/>
      <c r="BM179" s="71"/>
      <c r="BN179" s="72"/>
    </row>
    <row r="180" spans="1:66" x14ac:dyDescent="0.2">
      <c r="A180" t="s">
        <v>726</v>
      </c>
      <c r="B180" s="10">
        <v>8.0568720379146921</v>
      </c>
      <c r="C180" s="10">
        <v>18.48341232227488</v>
      </c>
      <c r="D180" s="10">
        <v>14.691943127962086</v>
      </c>
      <c r="E180" s="10">
        <v>95.260663507109001</v>
      </c>
      <c r="F180" s="10">
        <v>12.322274881516588</v>
      </c>
      <c r="G180" s="10">
        <v>25.118483412322274</v>
      </c>
      <c r="H180" s="10">
        <v>47.393364928909953</v>
      </c>
      <c r="I180" s="10">
        <v>59.715639810426538</v>
      </c>
      <c r="J180" s="10">
        <v>63.507109004739334</v>
      </c>
      <c r="K180" s="10">
        <v>24.644549763033176</v>
      </c>
      <c r="L180" s="10">
        <v>16.587677725118482</v>
      </c>
      <c r="M180" s="10">
        <v>93.838862559241704</v>
      </c>
      <c r="N180" s="10">
        <v>81.990521327014221</v>
      </c>
      <c r="O180" s="10">
        <v>5.2132701421800949</v>
      </c>
      <c r="P180" s="10">
        <v>40.758293838862556</v>
      </c>
      <c r="Q180" s="10">
        <v>9.0047393364928912</v>
      </c>
      <c r="R180" s="10">
        <v>37.914691943127963</v>
      </c>
      <c r="S180" s="10">
        <v>13.270142180094787</v>
      </c>
      <c r="T180" s="10">
        <v>3.3175355450236967</v>
      </c>
      <c r="U180" s="10">
        <v>21.327014218009477</v>
      </c>
      <c r="V180" s="10">
        <v>63.03317535545024</v>
      </c>
      <c r="W180" s="10">
        <v>22.748815165876778</v>
      </c>
      <c r="X180" s="10">
        <v>59.241706161137444</v>
      </c>
      <c r="Y180" s="10">
        <v>48.341232227488149</v>
      </c>
      <c r="Z180" s="10">
        <v>6.6350710900473935</v>
      </c>
      <c r="AA180" s="10">
        <v>17.061611374407583</v>
      </c>
      <c r="AB180" s="10">
        <v>13.744075829383887</v>
      </c>
      <c r="AC180" s="10">
        <v>32.227488151658768</v>
      </c>
      <c r="AD180" s="10">
        <v>40.284360189573462</v>
      </c>
      <c r="AE180" s="10">
        <v>2.8436018957345972</v>
      </c>
      <c r="AF180" s="10">
        <v>31.279620853080569</v>
      </c>
      <c r="AG180" s="10">
        <v>52.132701421800945</v>
      </c>
      <c r="AH180" s="10">
        <v>48.81516587677725</v>
      </c>
      <c r="AI180" s="10">
        <v>28.436018957345972</v>
      </c>
      <c r="AJ180" s="10">
        <v>45.023696682464454</v>
      </c>
      <c r="AK180" s="10">
        <v>0.94786729857819907</v>
      </c>
      <c r="AL180" s="10">
        <v>27.014218009478672</v>
      </c>
      <c r="AM180" s="10">
        <v>100</v>
      </c>
      <c r="AN180" s="10">
        <v>51.658767772511851</v>
      </c>
      <c r="AO180" s="10">
        <v>49.763033175355453</v>
      </c>
      <c r="AP180" s="10">
        <v>46.919431279620852</v>
      </c>
      <c r="AQ180" s="10">
        <v>19.431279620853079</v>
      </c>
      <c r="AR180" s="10">
        <v>20.85308056872038</v>
      </c>
      <c r="AS180" s="10">
        <v>3.7914691943127963</v>
      </c>
      <c r="AT180" s="10">
        <v>41.706161137440759</v>
      </c>
      <c r="AU180" s="10">
        <v>65.402843601895739</v>
      </c>
      <c r="AV180" s="10">
        <v>4.2654028436018958</v>
      </c>
      <c r="AW180" s="10">
        <v>46.445497630331751</v>
      </c>
      <c r="AX180" s="10">
        <v>49.289099526066352</v>
      </c>
      <c r="AY180" s="10">
        <v>64.928909952606631</v>
      </c>
      <c r="AZ180" s="10">
        <v>1.4218009478672986</v>
      </c>
      <c r="BA180" s="10">
        <v>91.943127962085313</v>
      </c>
      <c r="BB180" s="10">
        <v>87.203791469194314</v>
      </c>
      <c r="BC180" s="10">
        <v>22.274881516587676</v>
      </c>
      <c r="BD180" s="10">
        <v>8.5308056872037916</v>
      </c>
      <c r="BE180" s="10">
        <v>11.848341232227488</v>
      </c>
      <c r="BF180" s="10">
        <v>38.862559241706158</v>
      </c>
      <c r="BG180" s="11">
        <v>7.5829383886255926</v>
      </c>
      <c r="BH180" s="77"/>
      <c r="BI180" s="71"/>
      <c r="BJ180" s="71"/>
      <c r="BK180" s="71"/>
      <c r="BL180" s="71"/>
      <c r="BM180" s="71"/>
      <c r="BN180" s="72"/>
    </row>
    <row r="181" spans="1:66" x14ac:dyDescent="0.2">
      <c r="A181" t="s">
        <v>729</v>
      </c>
      <c r="B181" s="10">
        <v>10.77844311377245</v>
      </c>
      <c r="C181" s="10">
        <v>25.748502994011979</v>
      </c>
      <c r="D181" s="10">
        <v>22.155688622754489</v>
      </c>
      <c r="E181" s="10">
        <v>97.005988023952099</v>
      </c>
      <c r="F181" s="10">
        <v>19.760479041916167</v>
      </c>
      <c r="G181" s="10">
        <v>27.544910179640713</v>
      </c>
      <c r="H181" s="10">
        <v>52.694610778443106</v>
      </c>
      <c r="I181" s="10">
        <v>79.640718562874241</v>
      </c>
      <c r="J181" s="10">
        <v>72.455089820359291</v>
      </c>
      <c r="K181" s="10">
        <v>40.718562874251496</v>
      </c>
      <c r="L181" s="10">
        <v>25.149700598802394</v>
      </c>
      <c r="M181" s="10">
        <v>95.209580838323348</v>
      </c>
      <c r="N181" s="10">
        <v>80.23952095808383</v>
      </c>
      <c r="O181" s="10">
        <v>19.161676646706582</v>
      </c>
      <c r="P181" s="10">
        <v>66.467065868263475</v>
      </c>
      <c r="Q181" s="10">
        <v>7.7844311377245461</v>
      </c>
      <c r="R181" s="10">
        <v>48.50299401197605</v>
      </c>
      <c r="S181" s="10">
        <v>17.964071856287422</v>
      </c>
      <c r="T181" s="10">
        <v>4.7904191616766507</v>
      </c>
      <c r="U181" s="10">
        <v>20.958083832335326</v>
      </c>
      <c r="V181" s="10">
        <v>54.491017964071851</v>
      </c>
      <c r="W181" s="10">
        <v>14.371257485029943</v>
      </c>
      <c r="X181" s="10">
        <v>76.646706586826355</v>
      </c>
      <c r="Y181" s="10">
        <v>64.670658682634723</v>
      </c>
      <c r="Z181" s="10">
        <v>5.9880239520958112</v>
      </c>
      <c r="AA181" s="10">
        <v>34.131736526946113</v>
      </c>
      <c r="AB181" s="10">
        <v>21.556886227544915</v>
      </c>
      <c r="AC181" s="10">
        <v>32.335329341317362</v>
      </c>
      <c r="AD181" s="10">
        <v>42.514970059880241</v>
      </c>
      <c r="AE181" s="10">
        <v>5.9880239520958112</v>
      </c>
      <c r="AF181" s="10">
        <v>58.083832335329348</v>
      </c>
      <c r="AG181" s="10">
        <v>70.658682634730539</v>
      </c>
      <c r="AH181" s="10">
        <v>62.275449101796411</v>
      </c>
      <c r="AI181" s="10">
        <v>31.137724550898206</v>
      </c>
      <c r="AJ181" s="10">
        <v>41.317365269461078</v>
      </c>
      <c r="AK181" s="10">
        <v>2.9940119760479056</v>
      </c>
      <c r="AL181" s="10">
        <v>26.946107784431138</v>
      </c>
      <c r="AM181" s="10">
        <v>100</v>
      </c>
      <c r="AN181" s="10">
        <v>65.269461077844298</v>
      </c>
      <c r="AO181" s="10">
        <v>63.473053892215567</v>
      </c>
      <c r="AP181" s="10">
        <v>56.287425149700596</v>
      </c>
      <c r="AQ181" s="10">
        <v>18.562874251497007</v>
      </c>
      <c r="AR181" s="10">
        <v>36.526946107784433</v>
      </c>
      <c r="AS181" s="10">
        <v>4.7904191616766507</v>
      </c>
      <c r="AT181" s="10">
        <v>37.724550898203589</v>
      </c>
      <c r="AU181" s="10">
        <v>82.634730538922156</v>
      </c>
      <c r="AV181" s="10">
        <v>10.179640718562876</v>
      </c>
      <c r="AW181" s="10">
        <v>45.508982035928149</v>
      </c>
      <c r="AX181" s="10">
        <v>75.449101796407177</v>
      </c>
      <c r="AY181" s="10">
        <v>73.65269461077844</v>
      </c>
      <c r="AZ181" s="10">
        <v>1.7964071856287456</v>
      </c>
      <c r="BA181" s="10">
        <v>89.221556886227546</v>
      </c>
      <c r="BB181" s="10">
        <v>90.419161676646709</v>
      </c>
      <c r="BC181" s="10">
        <v>43.113772455089816</v>
      </c>
      <c r="BD181" s="10">
        <v>16.766467065868262</v>
      </c>
      <c r="BE181" s="10">
        <v>13.173652694610782</v>
      </c>
      <c r="BF181" s="10">
        <v>46.107784431137723</v>
      </c>
      <c r="BG181" s="11">
        <v>13.173652694610782</v>
      </c>
      <c r="BH181" s="77"/>
      <c r="BI181" s="71"/>
      <c r="BJ181" s="71"/>
      <c r="BK181" s="71"/>
      <c r="BL181" s="71"/>
      <c r="BM181" s="71"/>
      <c r="BN181" s="72"/>
    </row>
    <row r="182" spans="1:66" x14ac:dyDescent="0.2">
      <c r="A182" t="s">
        <v>731</v>
      </c>
      <c r="B182" s="10">
        <v>4.7846889952153111</v>
      </c>
      <c r="C182" s="10">
        <v>33.971291866028707</v>
      </c>
      <c r="D182" s="10">
        <v>12.440191387559809</v>
      </c>
      <c r="E182" s="10">
        <v>96.172248803827756</v>
      </c>
      <c r="F182" s="10">
        <v>22.009569377990431</v>
      </c>
      <c r="G182" s="10">
        <v>69.856459330143537</v>
      </c>
      <c r="H182" s="10">
        <v>39.23444976076555</v>
      </c>
      <c r="I182" s="10">
        <v>67.464114832535884</v>
      </c>
      <c r="J182" s="10">
        <v>56.937799043062199</v>
      </c>
      <c r="K182" s="10">
        <v>22.488038277511961</v>
      </c>
      <c r="L182" s="10">
        <v>18.660287081339714</v>
      </c>
      <c r="M182" s="10">
        <v>96.650717703349287</v>
      </c>
      <c r="N182" s="10">
        <v>83.732057416267949</v>
      </c>
      <c r="O182" s="10">
        <v>59.808612440191389</v>
      </c>
      <c r="P182" s="10">
        <v>60.76555023923445</v>
      </c>
      <c r="Q182" s="10">
        <v>1.4354066985645932</v>
      </c>
      <c r="R182" s="10">
        <v>29.186602870813399</v>
      </c>
      <c r="S182" s="10">
        <v>40.191387559808611</v>
      </c>
      <c r="T182" s="10">
        <v>1.9138755980861244</v>
      </c>
      <c r="U182" s="10">
        <v>20.095693779904305</v>
      </c>
      <c r="V182" s="10">
        <v>55.502392344497608</v>
      </c>
      <c r="W182" s="10">
        <v>11.483253588516746</v>
      </c>
      <c r="X182" s="10">
        <v>55.023923444976077</v>
      </c>
      <c r="Y182" s="10">
        <v>47.846889952153113</v>
      </c>
      <c r="Z182" s="10">
        <v>36.842105263157897</v>
      </c>
      <c r="AA182" s="10">
        <v>9.0909090909090917</v>
      </c>
      <c r="AB182" s="10">
        <v>44.497607655502392</v>
      </c>
      <c r="AC182" s="10">
        <v>58.851674641148328</v>
      </c>
      <c r="AD182" s="10">
        <v>8.133971291866029</v>
      </c>
      <c r="AE182" s="10">
        <v>9.5693779904306222</v>
      </c>
      <c r="AF182" s="10">
        <v>82.296650717703344</v>
      </c>
      <c r="AG182" s="10">
        <v>61.722488038277511</v>
      </c>
      <c r="AH182" s="10">
        <v>32.057416267942585</v>
      </c>
      <c r="AI182" s="10">
        <v>48.803827751196174</v>
      </c>
      <c r="AJ182" s="10">
        <v>38.755980861244019</v>
      </c>
      <c r="AK182" s="10">
        <v>2.3923444976076556</v>
      </c>
      <c r="AL182" s="10">
        <v>10.526315789473685</v>
      </c>
      <c r="AM182" s="10">
        <v>95.693779904306226</v>
      </c>
      <c r="AN182" s="10">
        <v>26.315789473684209</v>
      </c>
      <c r="AO182" s="10">
        <v>47.368421052631582</v>
      </c>
      <c r="AP182" s="10">
        <v>51.674641148325357</v>
      </c>
      <c r="AQ182" s="10">
        <v>77.990430622009569</v>
      </c>
      <c r="AR182" s="10">
        <v>41.626794258373202</v>
      </c>
      <c r="AS182" s="10">
        <v>52.631578947368418</v>
      </c>
      <c r="AT182" s="10">
        <v>11.004784688995215</v>
      </c>
      <c r="AU182" s="10">
        <v>65.071770334928232</v>
      </c>
      <c r="AV182" s="10">
        <v>6.6985645933014357</v>
      </c>
      <c r="AW182" s="10">
        <v>37.799043062200958</v>
      </c>
      <c r="AX182" s="10">
        <v>10.047846889952153</v>
      </c>
      <c r="AY182" s="10">
        <v>63.636363636363633</v>
      </c>
      <c r="AZ182" s="10">
        <v>3.3492822966507179</v>
      </c>
      <c r="BA182" s="10">
        <v>92.344497607655498</v>
      </c>
      <c r="BB182" s="10">
        <v>89.952153110047846</v>
      </c>
      <c r="BC182" s="10">
        <v>14.832535885167465</v>
      </c>
      <c r="BD182" s="10">
        <v>44.019138755980862</v>
      </c>
      <c r="BE182" s="10">
        <v>14.354066985645932</v>
      </c>
      <c r="BF182" s="10">
        <v>23.444976076555022</v>
      </c>
      <c r="BG182" s="11">
        <v>3.8277511961722488</v>
      </c>
      <c r="BH182" s="77"/>
      <c r="BI182" s="71"/>
      <c r="BJ182" s="71"/>
      <c r="BK182" s="71"/>
      <c r="BL182" s="71"/>
      <c r="BM182" s="71"/>
      <c r="BN182" s="72"/>
    </row>
    <row r="183" spans="1:66" x14ac:dyDescent="0.2">
      <c r="A183" t="s">
        <v>733</v>
      </c>
      <c r="B183" s="10">
        <v>0.47393364928909953</v>
      </c>
      <c r="C183" s="10">
        <v>27.014218009478672</v>
      </c>
      <c r="D183" s="10">
        <v>9.0047393364928912</v>
      </c>
      <c r="E183" s="10">
        <v>95.260663507109001</v>
      </c>
      <c r="F183" s="10">
        <v>21.800947867298579</v>
      </c>
      <c r="G183" s="10">
        <v>64.454976303317537</v>
      </c>
      <c r="H183" s="10">
        <v>13.270142180094787</v>
      </c>
      <c r="I183" s="10">
        <v>67.772511848341239</v>
      </c>
      <c r="J183" s="10">
        <v>55.450236966824647</v>
      </c>
      <c r="K183" s="10">
        <v>12.796208530805687</v>
      </c>
      <c r="L183" s="10">
        <v>15.165876777251185</v>
      </c>
      <c r="M183" s="10">
        <v>96.208530805687204</v>
      </c>
      <c r="N183" s="10">
        <v>87.677725118483409</v>
      </c>
      <c r="O183" s="10">
        <v>44.549763033175353</v>
      </c>
      <c r="P183" s="10">
        <v>45.023696682464454</v>
      </c>
      <c r="Q183" s="10">
        <v>2.3696682464454977</v>
      </c>
      <c r="R183" s="10">
        <v>11.848341232227488</v>
      </c>
      <c r="S183" s="10">
        <v>51.658767772511851</v>
      </c>
      <c r="T183" s="10">
        <v>8.5308056872037916</v>
      </c>
      <c r="U183" s="10">
        <v>35.545023696682463</v>
      </c>
      <c r="V183" s="10">
        <v>54.028436018957343</v>
      </c>
      <c r="W183" s="10">
        <v>2.8436018957345972</v>
      </c>
      <c r="X183" s="10">
        <v>54.502369668246445</v>
      </c>
      <c r="Y183" s="10">
        <v>31.279620853080569</v>
      </c>
      <c r="Z183" s="10">
        <v>20.379146919431278</v>
      </c>
      <c r="AA183" s="10">
        <v>1.8957345971563981</v>
      </c>
      <c r="AB183" s="10">
        <v>31.753554502369667</v>
      </c>
      <c r="AC183" s="10">
        <v>65.876777251184834</v>
      </c>
      <c r="AD183" s="10">
        <v>17.061611374407583</v>
      </c>
      <c r="AE183" s="10">
        <v>17.535545023696681</v>
      </c>
      <c r="AF183" s="10">
        <v>65.402843601895739</v>
      </c>
      <c r="AG183" s="10">
        <v>33.649289099526065</v>
      </c>
      <c r="AH183" s="10">
        <v>41.232227488151658</v>
      </c>
      <c r="AI183" s="10">
        <v>50.236966824644547</v>
      </c>
      <c r="AJ183" s="10">
        <v>36.96682464454976</v>
      </c>
      <c r="AK183" s="10">
        <v>3.3175355450236967</v>
      </c>
      <c r="AL183" s="10">
        <v>10.900473933649289</v>
      </c>
      <c r="AM183" s="10">
        <v>99.052132701421797</v>
      </c>
      <c r="AN183" s="10">
        <v>18.48341232227488</v>
      </c>
      <c r="AO183" s="10">
        <v>32.227488151658768</v>
      </c>
      <c r="AP183" s="10">
        <v>34.597156398104268</v>
      </c>
      <c r="AQ183" s="10">
        <v>75.829383886255926</v>
      </c>
      <c r="AR183" s="10">
        <v>26.066350710900473</v>
      </c>
      <c r="AS183" s="10">
        <v>60.189573459715639</v>
      </c>
      <c r="AT183" s="10">
        <v>18.009478672985782</v>
      </c>
      <c r="AU183" s="10">
        <v>57.81990521327014</v>
      </c>
      <c r="AV183" s="10">
        <v>6.1611374407582939</v>
      </c>
      <c r="AW183" s="10">
        <v>36.492890995260666</v>
      </c>
      <c r="AX183" s="10">
        <v>10.42654028436019</v>
      </c>
      <c r="AY183" s="10">
        <v>47.867298578199055</v>
      </c>
      <c r="AZ183" s="10">
        <v>4.2654028436018958</v>
      </c>
      <c r="BA183" s="10">
        <v>94.786729857819907</v>
      </c>
      <c r="BB183" s="10">
        <v>91.469194312796205</v>
      </c>
      <c r="BC183" s="10">
        <v>1.4218009478672986</v>
      </c>
      <c r="BD183" s="10">
        <v>38.862559241706158</v>
      </c>
      <c r="BE183" s="10">
        <v>14.218009478672986</v>
      </c>
      <c r="BF183" s="10">
        <v>38.388625592417064</v>
      </c>
      <c r="BG183" s="11">
        <v>0.94786729857819907</v>
      </c>
      <c r="BH183" s="77"/>
      <c r="BI183" s="71"/>
      <c r="BJ183" s="71"/>
      <c r="BK183" s="71"/>
      <c r="BL183" s="71"/>
      <c r="BM183" s="71"/>
      <c r="BN183" s="72"/>
    </row>
    <row r="184" spans="1:66" x14ac:dyDescent="0.2">
      <c r="A184" s="73" t="s">
        <v>796</v>
      </c>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9"/>
      <c r="BH184" s="76"/>
      <c r="BI184" s="74"/>
      <c r="BJ184" s="74"/>
      <c r="BK184" s="74"/>
      <c r="BL184" s="74"/>
      <c r="BM184" s="74"/>
      <c r="BN184" s="75"/>
    </row>
    <row r="185" spans="1:66" x14ac:dyDescent="0.2">
      <c r="A185" s="9" t="s">
        <v>144</v>
      </c>
      <c r="B185" s="10">
        <v>33.33</v>
      </c>
      <c r="C185" s="10">
        <v>0</v>
      </c>
      <c r="D185" s="10">
        <v>0</v>
      </c>
      <c r="E185" s="10">
        <v>100</v>
      </c>
      <c r="F185" s="10">
        <v>66.67</v>
      </c>
      <c r="G185" s="10">
        <v>0</v>
      </c>
      <c r="H185" s="10">
        <v>66.67</v>
      </c>
      <c r="I185" s="10">
        <v>0</v>
      </c>
      <c r="J185" s="10">
        <v>100</v>
      </c>
      <c r="K185" s="10">
        <v>0</v>
      </c>
      <c r="L185" s="10">
        <v>33.33</v>
      </c>
      <c r="M185" s="10">
        <v>100</v>
      </c>
      <c r="N185" s="10">
        <v>66.67</v>
      </c>
      <c r="O185" s="10">
        <v>33.33</v>
      </c>
      <c r="P185" s="10">
        <v>33.33</v>
      </c>
      <c r="Q185" s="10">
        <v>33.33</v>
      </c>
      <c r="R185" s="10">
        <v>100</v>
      </c>
      <c r="S185" s="10">
        <v>0</v>
      </c>
      <c r="T185" s="10">
        <v>0</v>
      </c>
      <c r="U185" s="10">
        <v>0</v>
      </c>
      <c r="V185" s="10">
        <v>33.33</v>
      </c>
      <c r="W185" s="10">
        <v>66.67</v>
      </c>
      <c r="X185" s="10">
        <v>100</v>
      </c>
      <c r="Y185" s="10">
        <v>66.67</v>
      </c>
      <c r="Z185" s="10">
        <v>0</v>
      </c>
      <c r="AA185" s="10">
        <v>0</v>
      </c>
      <c r="AB185" s="10">
        <v>33.33</v>
      </c>
      <c r="AC185" s="10">
        <v>0</v>
      </c>
      <c r="AD185" s="10">
        <v>100</v>
      </c>
      <c r="AE185" s="10">
        <v>0</v>
      </c>
      <c r="AF185" s="10">
        <v>0</v>
      </c>
      <c r="AG185" s="10">
        <v>100</v>
      </c>
      <c r="AH185" s="10">
        <v>66.67</v>
      </c>
      <c r="AI185" s="10">
        <v>33.33</v>
      </c>
      <c r="AJ185" s="10">
        <v>0</v>
      </c>
      <c r="AK185" s="10">
        <v>0</v>
      </c>
      <c r="AL185" s="10">
        <v>100</v>
      </c>
      <c r="AM185" s="10">
        <v>100</v>
      </c>
      <c r="AN185" s="10">
        <v>0</v>
      </c>
      <c r="AO185" s="10">
        <v>100</v>
      </c>
      <c r="AP185" s="10">
        <v>33.33</v>
      </c>
      <c r="AQ185" s="10">
        <v>0</v>
      </c>
      <c r="AR185" s="10">
        <v>33.33</v>
      </c>
      <c r="AS185" s="10">
        <v>0</v>
      </c>
      <c r="AT185" s="10">
        <v>33.33</v>
      </c>
      <c r="AU185" s="10">
        <v>100</v>
      </c>
      <c r="AV185" s="10">
        <v>33.33</v>
      </c>
      <c r="AW185" s="10">
        <v>0</v>
      </c>
      <c r="AX185" s="10">
        <v>33.33</v>
      </c>
      <c r="AY185" s="10">
        <v>33.33</v>
      </c>
      <c r="AZ185" s="10">
        <v>0</v>
      </c>
      <c r="BA185" s="10">
        <v>100</v>
      </c>
      <c r="BB185" s="10">
        <v>100</v>
      </c>
      <c r="BC185" s="10">
        <v>33.33</v>
      </c>
      <c r="BD185" s="10">
        <v>33.33</v>
      </c>
      <c r="BE185" s="10">
        <v>0</v>
      </c>
      <c r="BF185" s="10">
        <v>0</v>
      </c>
      <c r="BG185" s="11">
        <v>66.67</v>
      </c>
      <c r="BH185" s="80"/>
      <c r="BI185" s="81"/>
      <c r="BJ185" s="81"/>
      <c r="BK185" s="81"/>
      <c r="BL185" s="81"/>
      <c r="BM185" s="81"/>
      <c r="BN185" s="82"/>
    </row>
    <row r="186" spans="1:66" x14ac:dyDescent="0.2">
      <c r="A186" s="9" t="s">
        <v>148</v>
      </c>
      <c r="B186" s="10">
        <v>100</v>
      </c>
      <c r="C186" s="10">
        <v>100</v>
      </c>
      <c r="D186" s="10">
        <v>100</v>
      </c>
      <c r="E186" s="10">
        <v>100</v>
      </c>
      <c r="F186" s="10">
        <v>66.67</v>
      </c>
      <c r="G186" s="10">
        <v>33.33</v>
      </c>
      <c r="H186" s="10">
        <v>100</v>
      </c>
      <c r="I186" s="10">
        <v>100</v>
      </c>
      <c r="J186" s="10">
        <v>100</v>
      </c>
      <c r="K186" s="10">
        <v>66.67</v>
      </c>
      <c r="L186" s="10">
        <v>66.67</v>
      </c>
      <c r="M186" s="10">
        <v>100</v>
      </c>
      <c r="N186" s="10">
        <v>100</v>
      </c>
      <c r="O186" s="10">
        <v>66.67</v>
      </c>
      <c r="P186" s="10">
        <v>100</v>
      </c>
      <c r="Q186" s="10">
        <v>100</v>
      </c>
      <c r="R186" s="10">
        <v>100</v>
      </c>
      <c r="S186" s="10">
        <v>100</v>
      </c>
      <c r="T186" s="10">
        <v>33.33</v>
      </c>
      <c r="U186" s="10">
        <v>66.67</v>
      </c>
      <c r="V186" s="10">
        <v>66.67</v>
      </c>
      <c r="W186" s="10">
        <v>100</v>
      </c>
      <c r="X186" s="10">
        <v>100</v>
      </c>
      <c r="Y186" s="10">
        <v>100</v>
      </c>
      <c r="Z186" s="10">
        <v>66.67</v>
      </c>
      <c r="AA186" s="10" t="s">
        <v>59</v>
      </c>
      <c r="AB186" s="10">
        <v>100</v>
      </c>
      <c r="AC186" s="10">
        <v>66.67</v>
      </c>
      <c r="AD186" s="10">
        <v>66.67</v>
      </c>
      <c r="AE186" s="10">
        <v>0</v>
      </c>
      <c r="AF186" s="10">
        <v>33.33</v>
      </c>
      <c r="AG186" s="10">
        <v>100</v>
      </c>
      <c r="AH186" s="10">
        <v>66.67</v>
      </c>
      <c r="AI186" s="10">
        <v>66.67</v>
      </c>
      <c r="AJ186" s="10">
        <v>66.67</v>
      </c>
      <c r="AK186" s="10">
        <v>66.67</v>
      </c>
      <c r="AL186" s="10">
        <v>66.67</v>
      </c>
      <c r="AM186" s="10">
        <v>100</v>
      </c>
      <c r="AN186" s="10">
        <v>100</v>
      </c>
      <c r="AO186" s="10">
        <v>100</v>
      </c>
      <c r="AP186" s="10">
        <v>100</v>
      </c>
      <c r="AQ186" s="10">
        <v>0</v>
      </c>
      <c r="AR186" s="10">
        <v>100</v>
      </c>
      <c r="AS186" s="10">
        <v>66.67</v>
      </c>
      <c r="AT186" s="10">
        <v>100</v>
      </c>
      <c r="AU186" s="10">
        <v>100</v>
      </c>
      <c r="AV186" s="10">
        <v>100</v>
      </c>
      <c r="AW186" s="10">
        <v>66.67</v>
      </c>
      <c r="AX186" s="10">
        <v>100</v>
      </c>
      <c r="AY186" s="10">
        <v>100</v>
      </c>
      <c r="AZ186" s="10">
        <v>33.33</v>
      </c>
      <c r="BA186" s="10">
        <v>100</v>
      </c>
      <c r="BB186" s="10">
        <v>100</v>
      </c>
      <c r="BC186" s="10">
        <v>100</v>
      </c>
      <c r="BD186" s="10">
        <v>100</v>
      </c>
      <c r="BE186" s="10">
        <v>66.67</v>
      </c>
      <c r="BF186" s="10">
        <v>66.67</v>
      </c>
      <c r="BG186" s="11">
        <v>100</v>
      </c>
      <c r="BH186" s="80"/>
      <c r="BI186" s="81"/>
      <c r="BJ186" s="81"/>
      <c r="BK186" s="81"/>
      <c r="BL186" s="81"/>
      <c r="BM186" s="81"/>
      <c r="BN186" s="82"/>
    </row>
    <row r="187" spans="1:66" x14ac:dyDescent="0.2">
      <c r="A187" s="8" t="s">
        <v>151</v>
      </c>
      <c r="B187" s="10">
        <v>66.67</v>
      </c>
      <c r="C187" s="10">
        <v>0</v>
      </c>
      <c r="D187" s="10">
        <v>0</v>
      </c>
      <c r="E187" s="10">
        <v>33.33</v>
      </c>
      <c r="F187" s="10">
        <v>100</v>
      </c>
      <c r="G187" s="10">
        <v>0</v>
      </c>
      <c r="H187" s="10">
        <v>0</v>
      </c>
      <c r="I187" s="10">
        <v>0</v>
      </c>
      <c r="J187" s="10">
        <v>0</v>
      </c>
      <c r="K187" s="10">
        <v>0</v>
      </c>
      <c r="L187" s="10">
        <v>66.67</v>
      </c>
      <c r="M187" s="10">
        <v>0</v>
      </c>
      <c r="N187" s="10">
        <v>0</v>
      </c>
      <c r="O187" s="10">
        <v>0</v>
      </c>
      <c r="P187" s="10">
        <v>33.33</v>
      </c>
      <c r="Q187" s="10">
        <v>66.67</v>
      </c>
      <c r="R187" s="10">
        <v>0</v>
      </c>
      <c r="S187" s="10">
        <v>0</v>
      </c>
      <c r="T187" s="10">
        <v>0</v>
      </c>
      <c r="U187" s="10">
        <v>66.67</v>
      </c>
      <c r="V187" s="10">
        <v>100</v>
      </c>
      <c r="W187" s="10">
        <v>66.67</v>
      </c>
      <c r="X187" s="10">
        <v>0</v>
      </c>
      <c r="Y187" s="10">
        <v>33.33</v>
      </c>
      <c r="Z187" s="10">
        <v>0</v>
      </c>
      <c r="AA187" s="10">
        <v>66.67</v>
      </c>
      <c r="AB187" s="10">
        <v>66.67</v>
      </c>
      <c r="AC187" s="10">
        <v>0</v>
      </c>
      <c r="AD187" s="10">
        <v>100</v>
      </c>
      <c r="AE187" s="10">
        <v>0</v>
      </c>
      <c r="AF187" s="10">
        <v>0</v>
      </c>
      <c r="AG187" s="10">
        <v>0</v>
      </c>
      <c r="AH187" s="10">
        <v>100</v>
      </c>
      <c r="AI187" s="10">
        <v>0</v>
      </c>
      <c r="AJ187" s="10">
        <v>100</v>
      </c>
      <c r="AK187" s="10">
        <v>0</v>
      </c>
      <c r="AL187" s="10">
        <v>100</v>
      </c>
      <c r="AM187" s="10">
        <v>100</v>
      </c>
      <c r="AN187" s="10">
        <v>33.33</v>
      </c>
      <c r="AO187" s="10">
        <v>100</v>
      </c>
      <c r="AP187" s="10">
        <v>33.33</v>
      </c>
      <c r="AQ187" s="10">
        <v>0</v>
      </c>
      <c r="AR187" s="10">
        <v>0</v>
      </c>
      <c r="AS187" s="10">
        <v>0</v>
      </c>
      <c r="AT187" s="10">
        <v>66.67</v>
      </c>
      <c r="AU187" s="10">
        <v>0</v>
      </c>
      <c r="AV187" s="10">
        <v>33.33</v>
      </c>
      <c r="AW187" s="10">
        <v>66.67</v>
      </c>
      <c r="AX187" s="10">
        <v>100</v>
      </c>
      <c r="AY187" s="10">
        <v>33.33</v>
      </c>
      <c r="AZ187" s="10">
        <v>0</v>
      </c>
      <c r="BA187" s="10">
        <v>0</v>
      </c>
      <c r="BB187" s="10">
        <v>33.33</v>
      </c>
      <c r="BC187" s="10">
        <v>0</v>
      </c>
      <c r="BD187" s="10">
        <v>0</v>
      </c>
      <c r="BE187" s="10">
        <v>100</v>
      </c>
      <c r="BF187" s="10">
        <v>100</v>
      </c>
      <c r="BG187" s="11">
        <v>0</v>
      </c>
      <c r="BH187" s="80"/>
      <c r="BI187" s="81"/>
      <c r="BJ187" s="81"/>
      <c r="BK187" s="81"/>
      <c r="BL187" s="81"/>
      <c r="BM187" s="81"/>
      <c r="BN187" s="82"/>
    </row>
    <row r="188" spans="1:66" x14ac:dyDescent="0.2">
      <c r="A188" s="9" t="s">
        <v>155</v>
      </c>
      <c r="B188" s="10">
        <v>100</v>
      </c>
      <c r="C188" s="10">
        <v>83.334999999999994</v>
      </c>
      <c r="D188" s="10">
        <v>50</v>
      </c>
      <c r="E188" s="10">
        <v>100</v>
      </c>
      <c r="F188" s="10">
        <v>0</v>
      </c>
      <c r="G188" s="10">
        <v>0</v>
      </c>
      <c r="H188" s="10">
        <v>50</v>
      </c>
      <c r="I188" s="10">
        <v>83.334999999999994</v>
      </c>
      <c r="J188" s="10">
        <v>83.334999999999994</v>
      </c>
      <c r="K188" s="10">
        <v>50</v>
      </c>
      <c r="L188" s="10">
        <v>33.335000000000001</v>
      </c>
      <c r="M188" s="10">
        <v>100</v>
      </c>
      <c r="N188" s="10">
        <v>100</v>
      </c>
      <c r="O188" s="10">
        <v>83.334999999999994</v>
      </c>
      <c r="P188" s="10">
        <v>100</v>
      </c>
      <c r="Q188" s="10">
        <v>100</v>
      </c>
      <c r="R188" s="10">
        <v>83.334999999999994</v>
      </c>
      <c r="S188" s="10">
        <v>50</v>
      </c>
      <c r="T188" s="10">
        <v>83.334999999999994</v>
      </c>
      <c r="U188" s="10">
        <v>100</v>
      </c>
      <c r="V188" s="10">
        <v>100</v>
      </c>
      <c r="W188" s="10">
        <v>100</v>
      </c>
      <c r="X188" s="10">
        <v>33.335000000000001</v>
      </c>
      <c r="Y188" s="10">
        <v>100</v>
      </c>
      <c r="Z188" s="10">
        <v>0</v>
      </c>
      <c r="AA188" s="10">
        <v>83.334999999999994</v>
      </c>
      <c r="AB188" s="10">
        <v>83.334999999999994</v>
      </c>
      <c r="AC188" s="10">
        <v>33.335000000000001</v>
      </c>
      <c r="AD188" s="10">
        <v>83.334999999999994</v>
      </c>
      <c r="AE188" s="10">
        <v>33.335000000000001</v>
      </c>
      <c r="AF188" s="10">
        <v>16.664999999999999</v>
      </c>
      <c r="AG188" s="10">
        <v>100</v>
      </c>
      <c r="AH188" s="10">
        <v>83.334999999999994</v>
      </c>
      <c r="AI188" s="10" t="s">
        <v>59</v>
      </c>
      <c r="AJ188" s="10">
        <v>83.334999999999994</v>
      </c>
      <c r="AK188" s="10">
        <v>0</v>
      </c>
      <c r="AL188" s="10">
        <v>66.665000000000006</v>
      </c>
      <c r="AM188" s="10">
        <v>100</v>
      </c>
      <c r="AN188" s="10">
        <v>100</v>
      </c>
      <c r="AO188" s="10">
        <v>100</v>
      </c>
      <c r="AP188" s="10">
        <v>66.665000000000006</v>
      </c>
      <c r="AQ188" s="10">
        <v>0</v>
      </c>
      <c r="AR188" s="10">
        <v>16.664999999999999</v>
      </c>
      <c r="AS188" s="10">
        <v>66.67</v>
      </c>
      <c r="AT188" s="10">
        <v>83.334999999999994</v>
      </c>
      <c r="AU188" s="10">
        <v>83.334999999999994</v>
      </c>
      <c r="AV188" s="10">
        <v>100</v>
      </c>
      <c r="AW188" s="10">
        <v>100</v>
      </c>
      <c r="AX188" s="10">
        <v>100</v>
      </c>
      <c r="AY188" s="10">
        <v>100</v>
      </c>
      <c r="AZ188" s="10">
        <v>50</v>
      </c>
      <c r="BA188" s="10">
        <v>100</v>
      </c>
      <c r="BB188" s="10">
        <v>100</v>
      </c>
      <c r="BC188" s="10">
        <v>16.664999999999999</v>
      </c>
      <c r="BD188" s="10">
        <v>50</v>
      </c>
      <c r="BE188" s="10">
        <v>100</v>
      </c>
      <c r="BF188" s="10">
        <v>100</v>
      </c>
      <c r="BG188" s="11">
        <v>50</v>
      </c>
      <c r="BH188" s="80"/>
      <c r="BI188" s="81"/>
      <c r="BJ188" s="81"/>
      <c r="BK188" s="81"/>
      <c r="BL188" s="81"/>
      <c r="BM188" s="81"/>
      <c r="BN188" s="82"/>
    </row>
    <row r="189" spans="1:66" x14ac:dyDescent="0.2">
      <c r="A189" s="9" t="s">
        <v>162</v>
      </c>
      <c r="B189" s="10">
        <v>100</v>
      </c>
      <c r="C189" s="10">
        <v>100</v>
      </c>
      <c r="D189" s="10">
        <v>50</v>
      </c>
      <c r="E189" s="10">
        <v>100</v>
      </c>
      <c r="F189" s="10">
        <v>50</v>
      </c>
      <c r="G189" s="10">
        <v>50</v>
      </c>
      <c r="H189" s="10">
        <v>100</v>
      </c>
      <c r="I189" s="10">
        <v>50</v>
      </c>
      <c r="J189" s="10">
        <v>50</v>
      </c>
      <c r="K189" s="10">
        <v>100</v>
      </c>
      <c r="L189" s="10">
        <v>100</v>
      </c>
      <c r="M189" s="10">
        <v>50</v>
      </c>
      <c r="N189" s="10">
        <v>50</v>
      </c>
      <c r="O189" s="10">
        <v>0</v>
      </c>
      <c r="P189" s="10">
        <v>100</v>
      </c>
      <c r="Q189" s="10">
        <v>50</v>
      </c>
      <c r="R189" s="10">
        <v>50</v>
      </c>
      <c r="S189" s="10">
        <v>50</v>
      </c>
      <c r="T189" s="10">
        <v>0</v>
      </c>
      <c r="U189" s="10">
        <v>50</v>
      </c>
      <c r="V189" s="10">
        <v>50</v>
      </c>
      <c r="W189" s="10">
        <v>100</v>
      </c>
      <c r="X189" s="10">
        <v>50</v>
      </c>
      <c r="Y189" s="10">
        <v>50</v>
      </c>
      <c r="Z189" s="10">
        <v>0</v>
      </c>
      <c r="AA189" s="10">
        <v>50</v>
      </c>
      <c r="AB189" s="10">
        <v>50</v>
      </c>
      <c r="AC189" s="10">
        <v>50</v>
      </c>
      <c r="AD189" s="10">
        <v>50</v>
      </c>
      <c r="AE189" s="10">
        <v>0</v>
      </c>
      <c r="AF189" s="10">
        <v>50</v>
      </c>
      <c r="AG189" s="10">
        <v>50</v>
      </c>
      <c r="AH189" s="10">
        <v>50</v>
      </c>
      <c r="AI189" s="10">
        <v>50</v>
      </c>
      <c r="AJ189" s="10">
        <v>50</v>
      </c>
      <c r="AK189" s="10">
        <v>0</v>
      </c>
      <c r="AL189" s="10">
        <v>50</v>
      </c>
      <c r="AM189" s="10">
        <v>100</v>
      </c>
      <c r="AN189" s="10">
        <v>50</v>
      </c>
      <c r="AO189" s="10">
        <v>100</v>
      </c>
      <c r="AP189" s="10">
        <v>50</v>
      </c>
      <c r="AQ189" s="10">
        <v>50</v>
      </c>
      <c r="AR189" s="10">
        <v>50</v>
      </c>
      <c r="AS189" s="10">
        <v>50</v>
      </c>
      <c r="AT189" s="10">
        <v>50</v>
      </c>
      <c r="AU189" s="10">
        <v>100</v>
      </c>
      <c r="AV189" s="10">
        <v>100</v>
      </c>
      <c r="AW189" s="10">
        <v>50</v>
      </c>
      <c r="AX189" s="10">
        <v>0</v>
      </c>
      <c r="AY189" s="10">
        <v>50</v>
      </c>
      <c r="AZ189" s="10">
        <v>0</v>
      </c>
      <c r="BA189" s="10">
        <v>50</v>
      </c>
      <c r="BB189" s="10">
        <v>100</v>
      </c>
      <c r="BC189" s="10">
        <v>50</v>
      </c>
      <c r="BD189" s="10">
        <v>50</v>
      </c>
      <c r="BE189" s="10">
        <v>50</v>
      </c>
      <c r="BF189" s="10">
        <v>100</v>
      </c>
      <c r="BG189" s="11">
        <v>50</v>
      </c>
      <c r="BH189" s="80"/>
      <c r="BI189" s="81"/>
      <c r="BJ189" s="81"/>
      <c r="BK189" s="81"/>
      <c r="BL189" s="81"/>
      <c r="BM189" s="81"/>
      <c r="BN189" s="82"/>
    </row>
    <row r="190" spans="1:66" x14ac:dyDescent="0.2">
      <c r="A190" s="9" t="s">
        <v>169</v>
      </c>
      <c r="B190" s="10">
        <v>100</v>
      </c>
      <c r="C190" s="10">
        <v>50</v>
      </c>
      <c r="D190" s="10">
        <v>83.334999999999994</v>
      </c>
      <c r="E190" s="10">
        <v>66.67</v>
      </c>
      <c r="F190" s="10">
        <v>66.67</v>
      </c>
      <c r="G190" s="10">
        <v>100</v>
      </c>
      <c r="H190" s="10">
        <v>100</v>
      </c>
      <c r="I190" s="10">
        <v>50</v>
      </c>
      <c r="J190" s="10">
        <v>100</v>
      </c>
      <c r="K190" s="10">
        <v>50</v>
      </c>
      <c r="L190" s="10">
        <v>33.335000000000001</v>
      </c>
      <c r="M190" s="10">
        <v>66.67</v>
      </c>
      <c r="N190" s="10">
        <v>100</v>
      </c>
      <c r="O190" s="10">
        <v>66.67</v>
      </c>
      <c r="P190" s="10">
        <v>66.67</v>
      </c>
      <c r="Q190" s="10">
        <v>50</v>
      </c>
      <c r="R190" s="10">
        <v>100</v>
      </c>
      <c r="S190" s="10">
        <v>66.665000000000006</v>
      </c>
      <c r="T190" s="10">
        <v>50</v>
      </c>
      <c r="U190" s="10">
        <v>100</v>
      </c>
      <c r="V190" s="10">
        <v>83.334999999999994</v>
      </c>
      <c r="W190" s="10">
        <v>83.334999999999994</v>
      </c>
      <c r="X190" s="10">
        <v>66.67</v>
      </c>
      <c r="Y190" s="10">
        <v>83.334999999999994</v>
      </c>
      <c r="Z190" s="10">
        <v>50</v>
      </c>
      <c r="AA190" s="10">
        <v>100</v>
      </c>
      <c r="AB190" s="10">
        <v>83.334999999999994</v>
      </c>
      <c r="AC190" s="10">
        <v>66.665000000000006</v>
      </c>
      <c r="AD190" s="10">
        <v>66.665000000000006</v>
      </c>
      <c r="AE190" s="10">
        <v>33.33</v>
      </c>
      <c r="AF190" s="10">
        <v>50</v>
      </c>
      <c r="AG190" s="10">
        <v>100</v>
      </c>
      <c r="AH190" s="10">
        <v>100</v>
      </c>
      <c r="AI190" s="10">
        <v>66.665000000000006</v>
      </c>
      <c r="AJ190" s="10">
        <v>66.665000000000006</v>
      </c>
      <c r="AK190" s="10">
        <v>0</v>
      </c>
      <c r="AL190" s="10">
        <v>50</v>
      </c>
      <c r="AM190" s="10">
        <v>100</v>
      </c>
      <c r="AN190" s="10">
        <v>50</v>
      </c>
      <c r="AO190" s="10">
        <v>100</v>
      </c>
      <c r="AP190" s="10">
        <v>83.334999999999994</v>
      </c>
      <c r="AQ190" s="10">
        <v>50</v>
      </c>
      <c r="AR190" s="10">
        <v>100</v>
      </c>
      <c r="AS190" s="10">
        <v>50</v>
      </c>
      <c r="AT190" s="10">
        <v>33.335000000000001</v>
      </c>
      <c r="AU190" s="10">
        <v>100</v>
      </c>
      <c r="AV190" s="10">
        <v>100</v>
      </c>
      <c r="AW190" s="10">
        <v>66.67</v>
      </c>
      <c r="AX190" s="10">
        <v>83.334999999999994</v>
      </c>
      <c r="AY190" s="10">
        <v>83.334999999999994</v>
      </c>
      <c r="AZ190" s="10">
        <v>16.664999999999999</v>
      </c>
      <c r="BA190" s="10">
        <v>100</v>
      </c>
      <c r="BB190" s="10">
        <v>66.67</v>
      </c>
      <c r="BC190" s="10">
        <v>50</v>
      </c>
      <c r="BD190" s="10">
        <v>83.334999999999994</v>
      </c>
      <c r="BE190" s="10">
        <v>100</v>
      </c>
      <c r="BF190" s="10">
        <v>100</v>
      </c>
      <c r="BG190" s="11">
        <v>66.665000000000006</v>
      </c>
      <c r="BH190" s="80"/>
      <c r="BI190" s="81"/>
      <c r="BJ190" s="81"/>
      <c r="BK190" s="81"/>
      <c r="BL190" s="81"/>
      <c r="BM190" s="81"/>
      <c r="BN190" s="82"/>
    </row>
    <row r="191" spans="1:66" x14ac:dyDescent="0.2">
      <c r="A191" s="9" t="s">
        <v>176</v>
      </c>
      <c r="B191" s="10">
        <v>0</v>
      </c>
      <c r="C191" s="10">
        <v>33.333300000000001</v>
      </c>
      <c r="D191" s="10">
        <v>44.443300000000001</v>
      </c>
      <c r="E191" s="10">
        <v>100</v>
      </c>
      <c r="F191" s="10">
        <v>11.11</v>
      </c>
      <c r="G191" s="10">
        <v>55.556699999999999</v>
      </c>
      <c r="H191" s="10">
        <v>100</v>
      </c>
      <c r="I191" s="10">
        <v>66.666700000000006</v>
      </c>
      <c r="J191" s="10">
        <v>100</v>
      </c>
      <c r="K191" s="10">
        <v>100</v>
      </c>
      <c r="L191" s="10">
        <v>66.665000000000006</v>
      </c>
      <c r="M191" s="10">
        <v>66.665000000000006</v>
      </c>
      <c r="N191" s="10">
        <v>77.776700000000005</v>
      </c>
      <c r="O191" s="10">
        <v>33.335000000000001</v>
      </c>
      <c r="P191" s="10">
        <v>44.443300000000001</v>
      </c>
      <c r="Q191" s="10">
        <v>0</v>
      </c>
      <c r="R191" s="10">
        <v>0</v>
      </c>
      <c r="S191" s="10">
        <v>50</v>
      </c>
      <c r="T191" s="10">
        <v>0</v>
      </c>
      <c r="U191" s="10">
        <v>50</v>
      </c>
      <c r="V191" s="10">
        <v>100</v>
      </c>
      <c r="W191" s="10">
        <v>83.334999999999994</v>
      </c>
      <c r="X191" s="10">
        <v>33.335000000000001</v>
      </c>
      <c r="Y191" s="10">
        <v>50</v>
      </c>
      <c r="Z191" s="10">
        <v>44.443300000000001</v>
      </c>
      <c r="AA191" s="10">
        <v>100</v>
      </c>
      <c r="AB191" s="10">
        <v>55.556699999999999</v>
      </c>
      <c r="AC191" s="10">
        <v>33.333300000000001</v>
      </c>
      <c r="AD191" s="10">
        <v>100</v>
      </c>
      <c r="AE191" s="10">
        <v>33.333300000000001</v>
      </c>
      <c r="AF191" s="10">
        <v>44.443300000000001</v>
      </c>
      <c r="AG191" s="10">
        <v>88.89</v>
      </c>
      <c r="AH191" s="10">
        <v>50</v>
      </c>
      <c r="AI191" s="10">
        <v>16.664999999999999</v>
      </c>
      <c r="AJ191" s="10">
        <v>100</v>
      </c>
      <c r="AK191" s="10">
        <v>0</v>
      </c>
      <c r="AL191" s="10">
        <v>22.223299999999998</v>
      </c>
      <c r="AM191" s="10">
        <v>100</v>
      </c>
      <c r="AN191" s="10">
        <v>100</v>
      </c>
      <c r="AO191" s="10">
        <v>0</v>
      </c>
      <c r="AP191" s="10">
        <v>0</v>
      </c>
      <c r="AQ191" s="10">
        <v>33.333300000000001</v>
      </c>
      <c r="AR191" s="10">
        <v>66.666700000000006</v>
      </c>
      <c r="AS191" s="10">
        <v>33.333300000000001</v>
      </c>
      <c r="AT191" s="10">
        <v>0</v>
      </c>
      <c r="AU191" s="10">
        <v>0</v>
      </c>
      <c r="AV191" s="10">
        <v>50</v>
      </c>
      <c r="AW191" s="10">
        <v>0</v>
      </c>
      <c r="AX191" s="10">
        <v>100</v>
      </c>
      <c r="AY191" s="10">
        <v>77.776700000000005</v>
      </c>
      <c r="AZ191" s="10">
        <v>0</v>
      </c>
      <c r="BA191" s="10">
        <v>100</v>
      </c>
      <c r="BB191" s="10">
        <v>100</v>
      </c>
      <c r="BC191" s="10">
        <v>66.666700000000006</v>
      </c>
      <c r="BD191" s="10">
        <v>83.334999999999994</v>
      </c>
      <c r="BE191" s="10">
        <v>100</v>
      </c>
      <c r="BF191" s="10">
        <v>0</v>
      </c>
      <c r="BG191" s="11">
        <v>50</v>
      </c>
      <c r="BH191" s="80"/>
      <c r="BI191" s="81"/>
      <c r="BJ191" s="81"/>
      <c r="BK191" s="81"/>
      <c r="BL191" s="81"/>
      <c r="BM191" s="81"/>
      <c r="BN191" s="82"/>
    </row>
    <row r="192" spans="1:66" x14ac:dyDescent="0.2">
      <c r="A192" s="9" t="s">
        <v>185</v>
      </c>
      <c r="B192" s="10">
        <v>0</v>
      </c>
      <c r="C192" s="10">
        <v>100</v>
      </c>
      <c r="D192" s="10">
        <v>100</v>
      </c>
      <c r="E192" s="10" t="s">
        <v>59</v>
      </c>
      <c r="F192" s="10">
        <v>100</v>
      </c>
      <c r="G192" s="10">
        <v>0</v>
      </c>
      <c r="H192" s="10">
        <v>100</v>
      </c>
      <c r="I192" s="10">
        <v>0</v>
      </c>
      <c r="J192" s="10">
        <v>100</v>
      </c>
      <c r="K192" s="10" t="s">
        <v>59</v>
      </c>
      <c r="L192" s="10">
        <v>100</v>
      </c>
      <c r="M192" s="10" t="s">
        <v>59</v>
      </c>
      <c r="N192" s="10">
        <v>100</v>
      </c>
      <c r="O192" s="10">
        <v>100</v>
      </c>
      <c r="P192" s="10">
        <v>100</v>
      </c>
      <c r="Q192" s="10">
        <v>0</v>
      </c>
      <c r="R192" s="10">
        <v>100</v>
      </c>
      <c r="S192" s="10">
        <v>0</v>
      </c>
      <c r="T192" s="10">
        <v>100</v>
      </c>
      <c r="U192" s="10" t="s">
        <v>59</v>
      </c>
      <c r="V192" s="10" t="s">
        <v>59</v>
      </c>
      <c r="W192" s="10" t="s">
        <v>59</v>
      </c>
      <c r="X192" s="10">
        <v>100</v>
      </c>
      <c r="Y192" s="10">
        <v>100</v>
      </c>
      <c r="Z192" s="10">
        <v>0</v>
      </c>
      <c r="AA192" s="10">
        <v>0</v>
      </c>
      <c r="AB192" s="10">
        <v>100</v>
      </c>
      <c r="AC192" s="10">
        <v>0</v>
      </c>
      <c r="AD192" s="10" t="s">
        <v>59</v>
      </c>
      <c r="AE192" s="10">
        <v>0</v>
      </c>
      <c r="AF192" s="10">
        <v>100</v>
      </c>
      <c r="AG192" s="10">
        <v>100</v>
      </c>
      <c r="AH192" s="10">
        <v>100</v>
      </c>
      <c r="AI192" s="10">
        <v>100</v>
      </c>
      <c r="AJ192" s="10">
        <v>0</v>
      </c>
      <c r="AK192" s="10">
        <v>0</v>
      </c>
      <c r="AL192" s="10">
        <v>100</v>
      </c>
      <c r="AM192" s="10">
        <v>100</v>
      </c>
      <c r="AN192" s="10">
        <v>100</v>
      </c>
      <c r="AO192" s="10" t="s">
        <v>59</v>
      </c>
      <c r="AP192" s="10">
        <v>100</v>
      </c>
      <c r="AQ192" s="10">
        <v>0</v>
      </c>
      <c r="AR192" s="10">
        <v>100</v>
      </c>
      <c r="AS192" s="10">
        <v>0</v>
      </c>
      <c r="AT192" s="10" t="s">
        <v>59</v>
      </c>
      <c r="AU192" s="10" t="s">
        <v>59</v>
      </c>
      <c r="AV192" s="10">
        <v>100</v>
      </c>
      <c r="AW192" s="10">
        <v>0</v>
      </c>
      <c r="AX192" s="10" t="s">
        <v>59</v>
      </c>
      <c r="AY192" s="10">
        <v>0</v>
      </c>
      <c r="AZ192" s="10">
        <v>0</v>
      </c>
      <c r="BA192" s="10" t="s">
        <v>59</v>
      </c>
      <c r="BB192" s="10" t="s">
        <v>59</v>
      </c>
      <c r="BC192" s="10">
        <v>100</v>
      </c>
      <c r="BD192" s="10">
        <v>100</v>
      </c>
      <c r="BE192" s="10">
        <v>0</v>
      </c>
      <c r="BF192" s="10">
        <v>100</v>
      </c>
      <c r="BG192" s="11">
        <v>0</v>
      </c>
      <c r="BH192" s="80"/>
      <c r="BI192" s="81"/>
      <c r="BJ192" s="81"/>
      <c r="BK192" s="81"/>
      <c r="BL192" s="81"/>
      <c r="BM192" s="81"/>
      <c r="BN192" s="82"/>
    </row>
    <row r="193" spans="1:66" x14ac:dyDescent="0.2">
      <c r="A193" s="9" t="s">
        <v>189</v>
      </c>
      <c r="B193" s="10" t="s">
        <v>59</v>
      </c>
      <c r="C193" s="10">
        <v>0</v>
      </c>
      <c r="D193" s="10">
        <v>50</v>
      </c>
      <c r="E193" s="10" t="s">
        <v>59</v>
      </c>
      <c r="F193" s="10">
        <v>50</v>
      </c>
      <c r="G193" s="10">
        <v>100</v>
      </c>
      <c r="H193" s="10" t="s">
        <v>59</v>
      </c>
      <c r="I193" s="10">
        <v>100</v>
      </c>
      <c r="J193" s="10" t="s">
        <v>59</v>
      </c>
      <c r="K193" s="10" t="s">
        <v>59</v>
      </c>
      <c r="L193" s="10" t="s">
        <v>59</v>
      </c>
      <c r="M193" s="10">
        <v>50</v>
      </c>
      <c r="N193" s="10">
        <v>100</v>
      </c>
      <c r="O193" s="10" t="s">
        <v>59</v>
      </c>
      <c r="P193" s="10" t="s">
        <v>59</v>
      </c>
      <c r="Q193" s="10" t="s">
        <v>59</v>
      </c>
      <c r="R193" s="10" t="s">
        <v>59</v>
      </c>
      <c r="S193" s="10" t="s">
        <v>59</v>
      </c>
      <c r="T193" s="10">
        <v>0</v>
      </c>
      <c r="U193" s="10">
        <v>50</v>
      </c>
      <c r="V193" s="10" t="s">
        <v>59</v>
      </c>
      <c r="W193" s="10" t="s">
        <v>59</v>
      </c>
      <c r="X193" s="10" t="s">
        <v>59</v>
      </c>
      <c r="Y193" s="10" t="s">
        <v>59</v>
      </c>
      <c r="Z193" s="10">
        <v>100</v>
      </c>
      <c r="AA193" s="10" t="s">
        <v>59</v>
      </c>
      <c r="AB193" s="10">
        <v>50</v>
      </c>
      <c r="AC193" s="10">
        <v>0</v>
      </c>
      <c r="AD193" s="10" t="s">
        <v>59</v>
      </c>
      <c r="AE193" s="10">
        <v>0</v>
      </c>
      <c r="AF193" s="10">
        <v>100</v>
      </c>
      <c r="AG193" s="10">
        <v>100</v>
      </c>
      <c r="AH193" s="10" t="s">
        <v>59</v>
      </c>
      <c r="AI193" s="10" t="s">
        <v>59</v>
      </c>
      <c r="AJ193" s="10" t="s">
        <v>59</v>
      </c>
      <c r="AK193" s="10" t="s">
        <v>59</v>
      </c>
      <c r="AL193" s="10">
        <v>0</v>
      </c>
      <c r="AM193" s="10">
        <v>100</v>
      </c>
      <c r="AN193" s="10" t="s">
        <v>59</v>
      </c>
      <c r="AO193" s="10" t="s">
        <v>59</v>
      </c>
      <c r="AP193" s="10" t="s">
        <v>59</v>
      </c>
      <c r="AQ193" s="10">
        <v>0</v>
      </c>
      <c r="AR193" s="10">
        <v>0</v>
      </c>
      <c r="AS193" s="10">
        <v>0</v>
      </c>
      <c r="AT193" s="10" t="s">
        <v>59</v>
      </c>
      <c r="AU193" s="10" t="s">
        <v>59</v>
      </c>
      <c r="AV193" s="10" t="s">
        <v>59</v>
      </c>
      <c r="AW193" s="10" t="s">
        <v>59</v>
      </c>
      <c r="AX193" s="10">
        <v>100</v>
      </c>
      <c r="AY193" s="10">
        <v>100</v>
      </c>
      <c r="AZ193" s="10" t="s">
        <v>59</v>
      </c>
      <c r="BA193" s="10" t="s">
        <v>59</v>
      </c>
      <c r="BB193" s="10" t="s">
        <v>59</v>
      </c>
      <c r="BC193" s="10">
        <v>50</v>
      </c>
      <c r="BD193" s="10" t="s">
        <v>59</v>
      </c>
      <c r="BE193" s="10" t="s">
        <v>59</v>
      </c>
      <c r="BF193" s="10" t="s">
        <v>59</v>
      </c>
      <c r="BG193" s="11" t="s">
        <v>59</v>
      </c>
      <c r="BH193" s="80"/>
      <c r="BI193" s="81"/>
      <c r="BJ193" s="81"/>
      <c r="BK193" s="81"/>
      <c r="BL193" s="81"/>
      <c r="BM193" s="81"/>
      <c r="BN193" s="82"/>
    </row>
    <row r="194" spans="1:66" x14ac:dyDescent="0.2">
      <c r="A194" s="9" t="s">
        <v>195</v>
      </c>
      <c r="B194" s="10" t="s">
        <v>59</v>
      </c>
      <c r="C194" s="10">
        <v>100</v>
      </c>
      <c r="D194" s="10">
        <v>100</v>
      </c>
      <c r="E194" s="10">
        <v>100</v>
      </c>
      <c r="F194" s="10" t="s">
        <v>59</v>
      </c>
      <c r="G194" s="10" t="s">
        <v>59</v>
      </c>
      <c r="H194" s="10">
        <v>100</v>
      </c>
      <c r="I194" s="10">
        <v>100</v>
      </c>
      <c r="J194" s="10">
        <v>100</v>
      </c>
      <c r="K194" s="10" t="s">
        <v>59</v>
      </c>
      <c r="L194" s="10" t="s">
        <v>59</v>
      </c>
      <c r="M194" s="10" t="s">
        <v>59</v>
      </c>
      <c r="N194" s="10" t="s">
        <v>59</v>
      </c>
      <c r="O194" s="10">
        <v>0</v>
      </c>
      <c r="P194" s="10">
        <v>100</v>
      </c>
      <c r="Q194" s="10">
        <v>100</v>
      </c>
      <c r="R194" s="10">
        <v>100</v>
      </c>
      <c r="S194" s="10" t="s">
        <v>59</v>
      </c>
      <c r="T194" s="10">
        <v>0</v>
      </c>
      <c r="U194" s="10" t="s">
        <v>59</v>
      </c>
      <c r="V194" s="10">
        <v>100</v>
      </c>
      <c r="W194" s="10" t="s">
        <v>59</v>
      </c>
      <c r="X194" s="10" t="s">
        <v>59</v>
      </c>
      <c r="Y194" s="10">
        <v>100</v>
      </c>
      <c r="Z194" s="10">
        <v>0</v>
      </c>
      <c r="AA194" s="10" t="s">
        <v>59</v>
      </c>
      <c r="AB194" s="10">
        <v>0</v>
      </c>
      <c r="AC194" s="10" t="s">
        <v>59</v>
      </c>
      <c r="AD194" s="10">
        <v>100</v>
      </c>
      <c r="AE194" s="10" t="s">
        <v>59</v>
      </c>
      <c r="AF194" s="10">
        <v>0</v>
      </c>
      <c r="AG194" s="10">
        <v>100</v>
      </c>
      <c r="AH194" s="10">
        <v>100</v>
      </c>
      <c r="AI194" s="10" t="s">
        <v>59</v>
      </c>
      <c r="AJ194" s="10" t="s">
        <v>59</v>
      </c>
      <c r="AK194" s="10" t="s">
        <v>59</v>
      </c>
      <c r="AL194" s="10">
        <v>100</v>
      </c>
      <c r="AM194" s="10" t="s">
        <v>59</v>
      </c>
      <c r="AN194" s="10">
        <v>0</v>
      </c>
      <c r="AO194" s="10">
        <v>100</v>
      </c>
      <c r="AP194" s="10">
        <v>100</v>
      </c>
      <c r="AQ194" s="10" t="s">
        <v>59</v>
      </c>
      <c r="AR194" s="10">
        <v>100</v>
      </c>
      <c r="AS194" s="10" t="s">
        <v>59</v>
      </c>
      <c r="AT194" s="10" t="s">
        <v>59</v>
      </c>
      <c r="AU194" s="10" t="s">
        <v>59</v>
      </c>
      <c r="AV194" s="10">
        <v>100</v>
      </c>
      <c r="AW194" s="10" t="s">
        <v>59</v>
      </c>
      <c r="AX194" s="10" t="s">
        <v>59</v>
      </c>
      <c r="AY194" s="10" t="s">
        <v>59</v>
      </c>
      <c r="AZ194" s="10" t="s">
        <v>59</v>
      </c>
      <c r="BA194" s="10" t="s">
        <v>59</v>
      </c>
      <c r="BB194" s="10">
        <v>100</v>
      </c>
      <c r="BC194" s="10">
        <v>100</v>
      </c>
      <c r="BD194" s="10" t="s">
        <v>59</v>
      </c>
      <c r="BE194" s="10">
        <v>0</v>
      </c>
      <c r="BF194" s="10" t="s">
        <v>59</v>
      </c>
      <c r="BG194" s="11" t="s">
        <v>59</v>
      </c>
      <c r="BH194" s="80"/>
      <c r="BI194" s="81"/>
      <c r="BJ194" s="81"/>
      <c r="BK194" s="81"/>
      <c r="BL194" s="81"/>
      <c r="BM194" s="81"/>
      <c r="BN194" s="82"/>
    </row>
    <row r="195" spans="1:66" x14ac:dyDescent="0.2">
      <c r="A195" s="9" t="s">
        <v>199</v>
      </c>
      <c r="B195" s="10">
        <v>50</v>
      </c>
      <c r="C195" s="10">
        <v>66.665000000000006</v>
      </c>
      <c r="D195" s="10">
        <v>33.335000000000001</v>
      </c>
      <c r="E195" s="10">
        <v>100</v>
      </c>
      <c r="F195" s="10">
        <v>16.664999999999999</v>
      </c>
      <c r="G195" s="10">
        <v>33.33</v>
      </c>
      <c r="H195" s="10">
        <v>0</v>
      </c>
      <c r="I195" s="10">
        <v>33.335000000000001</v>
      </c>
      <c r="J195" s="10">
        <v>100</v>
      </c>
      <c r="K195" s="10">
        <v>33.33</v>
      </c>
      <c r="L195" s="10">
        <v>33.33</v>
      </c>
      <c r="M195" s="10">
        <v>100</v>
      </c>
      <c r="N195" s="10">
        <v>66.67</v>
      </c>
      <c r="O195" s="10">
        <v>33.33</v>
      </c>
      <c r="P195" s="10">
        <v>100</v>
      </c>
      <c r="Q195" s="10">
        <v>83.334999999999994</v>
      </c>
      <c r="R195" s="10">
        <v>83.334999999999994</v>
      </c>
      <c r="S195" s="10">
        <v>83.334999999999994</v>
      </c>
      <c r="T195" s="10">
        <v>50</v>
      </c>
      <c r="U195" s="10">
        <v>50</v>
      </c>
      <c r="V195" s="10">
        <v>50</v>
      </c>
      <c r="W195" s="10">
        <v>83.334999999999994</v>
      </c>
      <c r="X195" s="10">
        <v>66.665000000000006</v>
      </c>
      <c r="Y195" s="10">
        <v>50</v>
      </c>
      <c r="Z195" s="10">
        <v>33.33</v>
      </c>
      <c r="AA195" s="10">
        <v>83.334999999999994</v>
      </c>
      <c r="AB195" s="10">
        <v>33.33</v>
      </c>
      <c r="AC195" s="10">
        <v>66.665000000000006</v>
      </c>
      <c r="AD195" s="10">
        <v>50</v>
      </c>
      <c r="AE195" s="10">
        <v>50</v>
      </c>
      <c r="AF195" s="10">
        <v>50</v>
      </c>
      <c r="AG195" s="10">
        <v>33.33</v>
      </c>
      <c r="AH195" s="10">
        <v>66.665000000000006</v>
      </c>
      <c r="AI195" s="10" t="s">
        <v>59</v>
      </c>
      <c r="AJ195" s="10">
        <v>33.33</v>
      </c>
      <c r="AK195" s="10">
        <v>0</v>
      </c>
      <c r="AL195" s="10">
        <v>50</v>
      </c>
      <c r="AM195" s="10">
        <v>100</v>
      </c>
      <c r="AN195" s="10">
        <v>33.335000000000001</v>
      </c>
      <c r="AO195" s="10">
        <v>66.67</v>
      </c>
      <c r="AP195" s="10">
        <v>83.334999999999994</v>
      </c>
      <c r="AQ195" s="10">
        <v>16.664999999999999</v>
      </c>
      <c r="AR195" s="10">
        <v>50</v>
      </c>
      <c r="AS195" s="10" t="s">
        <v>59</v>
      </c>
      <c r="AT195" s="10">
        <v>83.334999999999994</v>
      </c>
      <c r="AU195" s="10">
        <v>66.665000000000006</v>
      </c>
      <c r="AV195" s="10">
        <v>0</v>
      </c>
      <c r="AW195" s="10">
        <v>50</v>
      </c>
      <c r="AX195" s="10">
        <v>100</v>
      </c>
      <c r="AY195" s="10">
        <v>83.334999999999994</v>
      </c>
      <c r="AZ195" s="10">
        <v>0</v>
      </c>
      <c r="BA195" s="10">
        <v>100</v>
      </c>
      <c r="BB195" s="10">
        <v>100</v>
      </c>
      <c r="BC195" s="10">
        <v>66.67</v>
      </c>
      <c r="BD195" s="10">
        <v>66.67</v>
      </c>
      <c r="BE195" s="10">
        <v>83.334999999999994</v>
      </c>
      <c r="BF195" s="10">
        <v>50</v>
      </c>
      <c r="BG195" s="11">
        <v>50</v>
      </c>
      <c r="BH195" s="80"/>
      <c r="BI195" s="81"/>
      <c r="BJ195" s="81"/>
      <c r="BK195" s="81"/>
      <c r="BL195" s="81"/>
      <c r="BM195" s="81"/>
      <c r="BN195" s="82"/>
    </row>
    <row r="196" spans="1:66" x14ac:dyDescent="0.2">
      <c r="A196" s="9" t="s">
        <v>205</v>
      </c>
      <c r="B196" s="10">
        <v>33.33</v>
      </c>
      <c r="C196" s="10">
        <v>0</v>
      </c>
      <c r="D196" s="10">
        <v>0</v>
      </c>
      <c r="E196" s="10">
        <v>100</v>
      </c>
      <c r="F196" s="10">
        <v>33.33</v>
      </c>
      <c r="G196" s="10">
        <v>33.33</v>
      </c>
      <c r="H196" s="10">
        <v>33.33</v>
      </c>
      <c r="I196" s="10">
        <v>0</v>
      </c>
      <c r="J196" s="10">
        <v>0</v>
      </c>
      <c r="K196" s="10">
        <v>0</v>
      </c>
      <c r="L196" s="10">
        <v>0</v>
      </c>
      <c r="M196" s="10">
        <v>100</v>
      </c>
      <c r="N196" s="10">
        <v>0</v>
      </c>
      <c r="O196" s="10">
        <v>0</v>
      </c>
      <c r="P196" s="10">
        <v>33.33</v>
      </c>
      <c r="Q196" s="10">
        <v>66.67</v>
      </c>
      <c r="R196" s="10">
        <v>66.67</v>
      </c>
      <c r="S196" s="10">
        <v>0</v>
      </c>
      <c r="T196" s="10">
        <v>0</v>
      </c>
      <c r="U196" s="10">
        <v>0</v>
      </c>
      <c r="V196" s="10">
        <v>33.33</v>
      </c>
      <c r="W196" s="10">
        <v>0</v>
      </c>
      <c r="X196" s="10">
        <v>0</v>
      </c>
      <c r="Y196" s="10">
        <v>0</v>
      </c>
      <c r="Z196" s="10">
        <v>0</v>
      </c>
      <c r="AA196" s="10">
        <v>33.33</v>
      </c>
      <c r="AB196" s="10">
        <v>0</v>
      </c>
      <c r="AC196" s="10">
        <v>0</v>
      </c>
      <c r="AD196" s="10">
        <v>66.67</v>
      </c>
      <c r="AE196" s="10">
        <v>0</v>
      </c>
      <c r="AF196" s="10">
        <v>0</v>
      </c>
      <c r="AG196" s="10">
        <v>33.33</v>
      </c>
      <c r="AH196" s="10">
        <v>33.33</v>
      </c>
      <c r="AI196" s="10">
        <v>0</v>
      </c>
      <c r="AJ196" s="10">
        <v>0</v>
      </c>
      <c r="AK196" s="10">
        <v>0</v>
      </c>
      <c r="AL196" s="10">
        <v>0</v>
      </c>
      <c r="AM196" s="10">
        <v>100</v>
      </c>
      <c r="AN196" s="10">
        <v>33.33</v>
      </c>
      <c r="AO196" s="10">
        <v>100</v>
      </c>
      <c r="AP196" s="10">
        <v>0</v>
      </c>
      <c r="AQ196" s="10">
        <v>0</v>
      </c>
      <c r="AR196" s="10">
        <v>0</v>
      </c>
      <c r="AS196" s="10">
        <v>0</v>
      </c>
      <c r="AT196" s="10">
        <v>0</v>
      </c>
      <c r="AU196" s="10">
        <v>0</v>
      </c>
      <c r="AV196" s="10">
        <v>0</v>
      </c>
      <c r="AW196" s="10">
        <v>0</v>
      </c>
      <c r="AX196" s="10">
        <v>66.67</v>
      </c>
      <c r="AY196" s="10">
        <v>0</v>
      </c>
      <c r="AZ196" s="10">
        <v>0</v>
      </c>
      <c r="BA196" s="10">
        <v>100</v>
      </c>
      <c r="BB196" s="10">
        <v>100</v>
      </c>
      <c r="BC196" s="10">
        <v>33.33</v>
      </c>
      <c r="BD196" s="10">
        <v>0</v>
      </c>
      <c r="BE196" s="10">
        <v>0</v>
      </c>
      <c r="BF196" s="10">
        <v>0</v>
      </c>
      <c r="BG196" s="11">
        <v>0</v>
      </c>
      <c r="BH196" s="80"/>
      <c r="BI196" s="81"/>
      <c r="BJ196" s="81"/>
      <c r="BK196" s="81"/>
      <c r="BL196" s="81"/>
      <c r="BM196" s="81"/>
      <c r="BN196" s="82"/>
    </row>
    <row r="197" spans="1:66" x14ac:dyDescent="0.2">
      <c r="A197" s="9" t="s">
        <v>209</v>
      </c>
      <c r="B197" s="10">
        <v>0</v>
      </c>
      <c r="C197" s="10">
        <v>33.33</v>
      </c>
      <c r="D197" s="10">
        <v>0</v>
      </c>
      <c r="E197" s="10">
        <v>100</v>
      </c>
      <c r="F197" s="10">
        <v>66.665000000000006</v>
      </c>
      <c r="G197" s="10">
        <v>0</v>
      </c>
      <c r="H197" s="10">
        <v>0</v>
      </c>
      <c r="I197" s="10">
        <v>0</v>
      </c>
      <c r="J197" s="10">
        <v>33.335000000000001</v>
      </c>
      <c r="K197" s="10">
        <v>0</v>
      </c>
      <c r="L197" s="10">
        <v>100</v>
      </c>
      <c r="M197" s="10">
        <v>66.67</v>
      </c>
      <c r="N197" s="10">
        <v>50</v>
      </c>
      <c r="O197" s="10">
        <v>0</v>
      </c>
      <c r="P197" s="10">
        <v>100</v>
      </c>
      <c r="Q197" s="10">
        <v>0</v>
      </c>
      <c r="R197" s="10">
        <v>16.664999999999999</v>
      </c>
      <c r="S197" s="10">
        <v>0</v>
      </c>
      <c r="T197" s="10">
        <v>0</v>
      </c>
      <c r="U197" s="10">
        <v>0</v>
      </c>
      <c r="V197" s="10">
        <v>0</v>
      </c>
      <c r="W197" s="10">
        <v>33.335000000000001</v>
      </c>
      <c r="X197" s="10">
        <v>0</v>
      </c>
      <c r="Y197" s="10">
        <v>33.33</v>
      </c>
      <c r="Z197" s="10">
        <v>0</v>
      </c>
      <c r="AA197" s="10">
        <v>50</v>
      </c>
      <c r="AB197" s="10">
        <v>33.335000000000001</v>
      </c>
      <c r="AC197" s="10">
        <v>0</v>
      </c>
      <c r="AD197" s="10">
        <v>0</v>
      </c>
      <c r="AE197" s="10">
        <v>0</v>
      </c>
      <c r="AF197" s="10">
        <v>33.335000000000001</v>
      </c>
      <c r="AG197" s="10">
        <v>50</v>
      </c>
      <c r="AH197" s="10">
        <v>16.664999999999999</v>
      </c>
      <c r="AI197" s="10">
        <v>0</v>
      </c>
      <c r="AJ197" s="10">
        <v>50</v>
      </c>
      <c r="AK197" s="10">
        <v>0</v>
      </c>
      <c r="AL197" s="10">
        <v>0</v>
      </c>
      <c r="AM197" s="10">
        <v>100</v>
      </c>
      <c r="AN197" s="10">
        <v>33.33</v>
      </c>
      <c r="AO197" s="10">
        <v>100</v>
      </c>
      <c r="AP197" s="10">
        <v>0</v>
      </c>
      <c r="AQ197" s="10">
        <v>0</v>
      </c>
      <c r="AR197" s="10">
        <v>33.335000000000001</v>
      </c>
      <c r="AS197" s="10">
        <v>0</v>
      </c>
      <c r="AT197" s="10">
        <v>16.664999999999999</v>
      </c>
      <c r="AU197" s="10">
        <v>0</v>
      </c>
      <c r="AV197" s="10">
        <v>0</v>
      </c>
      <c r="AW197" s="10">
        <v>66.67</v>
      </c>
      <c r="AX197" s="10">
        <v>0</v>
      </c>
      <c r="AY197" s="10">
        <v>100</v>
      </c>
      <c r="AZ197" s="10">
        <v>0</v>
      </c>
      <c r="BA197" s="10">
        <v>100</v>
      </c>
      <c r="BB197" s="10">
        <v>100</v>
      </c>
      <c r="BC197" s="10">
        <v>16.664999999999999</v>
      </c>
      <c r="BD197" s="10">
        <v>33.33</v>
      </c>
      <c r="BE197" s="10">
        <v>16.664999999999999</v>
      </c>
      <c r="BF197" s="10">
        <v>100</v>
      </c>
      <c r="BG197" s="11">
        <v>16.664999999999999</v>
      </c>
      <c r="BH197" s="80"/>
      <c r="BI197" s="81"/>
      <c r="BJ197" s="81"/>
      <c r="BK197" s="81"/>
      <c r="BL197" s="81"/>
      <c r="BM197" s="81"/>
      <c r="BN197" s="82"/>
    </row>
    <row r="198" spans="1:66" x14ac:dyDescent="0.2">
      <c r="A198" s="9" t="s">
        <v>216</v>
      </c>
      <c r="B198" s="10">
        <v>0</v>
      </c>
      <c r="C198" s="10" t="s">
        <v>59</v>
      </c>
      <c r="D198" s="10">
        <v>0</v>
      </c>
      <c r="E198" s="10" t="s">
        <v>59</v>
      </c>
      <c r="F198" s="10" t="s">
        <v>59</v>
      </c>
      <c r="G198" s="10">
        <v>0</v>
      </c>
      <c r="H198" s="10">
        <v>0</v>
      </c>
      <c r="I198" s="10">
        <v>50</v>
      </c>
      <c r="J198" s="10">
        <v>0</v>
      </c>
      <c r="K198" s="10" t="s">
        <v>59</v>
      </c>
      <c r="L198" s="10">
        <v>33.335000000000001</v>
      </c>
      <c r="M198" s="10" t="s">
        <v>59</v>
      </c>
      <c r="N198" s="10">
        <v>50</v>
      </c>
      <c r="O198" s="10">
        <v>0</v>
      </c>
      <c r="P198" s="10">
        <v>66.665000000000006</v>
      </c>
      <c r="Q198" s="10">
        <v>0</v>
      </c>
      <c r="R198" s="10">
        <v>0</v>
      </c>
      <c r="S198" s="10">
        <v>50</v>
      </c>
      <c r="T198" s="10">
        <v>0</v>
      </c>
      <c r="U198" s="10">
        <v>33.335000000000001</v>
      </c>
      <c r="V198" s="10">
        <v>0</v>
      </c>
      <c r="W198" s="10">
        <v>0</v>
      </c>
      <c r="X198" s="10">
        <v>0</v>
      </c>
      <c r="Y198" s="10" t="s">
        <v>59</v>
      </c>
      <c r="Z198" s="10">
        <v>50</v>
      </c>
      <c r="AA198" s="10">
        <v>0</v>
      </c>
      <c r="AB198" s="10" t="s">
        <v>59</v>
      </c>
      <c r="AC198" s="10">
        <v>0</v>
      </c>
      <c r="AD198" s="10">
        <v>0</v>
      </c>
      <c r="AE198" s="10">
        <v>50</v>
      </c>
      <c r="AF198" s="10">
        <v>0</v>
      </c>
      <c r="AG198" s="10">
        <v>33.335000000000001</v>
      </c>
      <c r="AH198" s="10" t="s">
        <v>59</v>
      </c>
      <c r="AI198" s="10">
        <v>0</v>
      </c>
      <c r="AJ198" s="10">
        <v>0</v>
      </c>
      <c r="AK198" s="10" t="s">
        <v>59</v>
      </c>
      <c r="AL198" s="10">
        <v>0</v>
      </c>
      <c r="AM198" s="10" t="s">
        <v>59</v>
      </c>
      <c r="AN198" s="10">
        <v>0</v>
      </c>
      <c r="AO198" s="10">
        <v>0</v>
      </c>
      <c r="AP198" s="10">
        <v>100</v>
      </c>
      <c r="AQ198" s="10">
        <v>0</v>
      </c>
      <c r="AR198" s="10">
        <v>0</v>
      </c>
      <c r="AS198" s="10">
        <v>50</v>
      </c>
      <c r="AT198" s="10">
        <v>0</v>
      </c>
      <c r="AU198" s="10">
        <v>0</v>
      </c>
      <c r="AV198" s="10" t="s">
        <v>59</v>
      </c>
      <c r="AW198" s="10" t="s">
        <v>59</v>
      </c>
      <c r="AX198" s="10">
        <v>0</v>
      </c>
      <c r="AY198" s="10">
        <v>50</v>
      </c>
      <c r="AZ198" s="10" t="s">
        <v>59</v>
      </c>
      <c r="BA198" s="10" t="s">
        <v>59</v>
      </c>
      <c r="BB198" s="10" t="s">
        <v>59</v>
      </c>
      <c r="BC198" s="10">
        <v>33.335000000000001</v>
      </c>
      <c r="BD198" s="10" t="s">
        <v>59</v>
      </c>
      <c r="BE198" s="10">
        <v>0</v>
      </c>
      <c r="BF198" s="10">
        <v>0</v>
      </c>
      <c r="BG198" s="11">
        <v>16.664999999999999</v>
      </c>
      <c r="BH198" s="80"/>
      <c r="BI198" s="81"/>
      <c r="BJ198" s="81"/>
      <c r="BK198" s="81"/>
      <c r="BL198" s="81"/>
      <c r="BM198" s="81"/>
      <c r="BN198" s="82"/>
    </row>
    <row r="199" spans="1:66" x14ac:dyDescent="0.2">
      <c r="A199" s="9" t="s">
        <v>225</v>
      </c>
      <c r="B199" s="10">
        <v>16.664999999999999</v>
      </c>
      <c r="C199" s="10">
        <v>50</v>
      </c>
      <c r="D199" s="10">
        <v>33.33</v>
      </c>
      <c r="E199" s="10">
        <v>100</v>
      </c>
      <c r="F199" s="10">
        <v>0</v>
      </c>
      <c r="G199" s="10" t="s">
        <v>59</v>
      </c>
      <c r="H199" s="10">
        <v>16.664999999999999</v>
      </c>
      <c r="I199" s="10">
        <v>0</v>
      </c>
      <c r="J199" s="10">
        <v>100</v>
      </c>
      <c r="K199" s="10">
        <v>0</v>
      </c>
      <c r="L199" s="10">
        <v>0</v>
      </c>
      <c r="M199" s="10">
        <v>83.334999999999994</v>
      </c>
      <c r="N199" s="10">
        <v>50</v>
      </c>
      <c r="O199" s="10">
        <v>100</v>
      </c>
      <c r="P199" s="10">
        <v>100</v>
      </c>
      <c r="Q199" s="10">
        <v>0</v>
      </c>
      <c r="R199" s="10">
        <v>50</v>
      </c>
      <c r="S199" s="10">
        <v>33.335000000000001</v>
      </c>
      <c r="T199" s="10">
        <v>0</v>
      </c>
      <c r="U199" s="10">
        <v>16.664999999999999</v>
      </c>
      <c r="V199" s="10">
        <v>16.664999999999999</v>
      </c>
      <c r="W199" s="10">
        <v>16.664999999999999</v>
      </c>
      <c r="X199" s="10">
        <v>66.665000000000006</v>
      </c>
      <c r="Y199" s="10">
        <v>50</v>
      </c>
      <c r="Z199" s="10">
        <v>33.33</v>
      </c>
      <c r="AA199" s="10">
        <v>50</v>
      </c>
      <c r="AB199" s="10">
        <v>0</v>
      </c>
      <c r="AC199" s="10">
        <v>33.33</v>
      </c>
      <c r="AD199" s="10">
        <v>33.33</v>
      </c>
      <c r="AE199" s="10" t="s">
        <v>59</v>
      </c>
      <c r="AF199" s="10" t="s">
        <v>59</v>
      </c>
      <c r="AG199" s="10">
        <v>66.67</v>
      </c>
      <c r="AH199" s="10">
        <v>50</v>
      </c>
      <c r="AI199" s="10">
        <v>50</v>
      </c>
      <c r="AJ199" s="10">
        <v>16.664999999999999</v>
      </c>
      <c r="AK199" s="10">
        <v>0</v>
      </c>
      <c r="AL199" s="10">
        <v>0</v>
      </c>
      <c r="AM199" s="10">
        <v>100</v>
      </c>
      <c r="AN199" s="10">
        <v>0</v>
      </c>
      <c r="AO199" s="10">
        <v>100</v>
      </c>
      <c r="AP199" s="10">
        <v>0</v>
      </c>
      <c r="AQ199" s="10">
        <v>0</v>
      </c>
      <c r="AR199" s="10">
        <v>16.664999999999999</v>
      </c>
      <c r="AS199" s="10">
        <v>33.33</v>
      </c>
      <c r="AT199" s="10">
        <v>16.664999999999999</v>
      </c>
      <c r="AU199" s="10">
        <v>0</v>
      </c>
      <c r="AV199" s="10">
        <v>0</v>
      </c>
      <c r="AW199" s="10">
        <v>50</v>
      </c>
      <c r="AX199" s="10">
        <v>0</v>
      </c>
      <c r="AY199" s="10">
        <v>83.334999999999994</v>
      </c>
      <c r="AZ199" s="10">
        <v>0</v>
      </c>
      <c r="BA199" s="10">
        <v>66.665000000000006</v>
      </c>
      <c r="BB199" s="10">
        <v>100</v>
      </c>
      <c r="BC199" s="10">
        <v>100</v>
      </c>
      <c r="BD199" s="10">
        <v>50</v>
      </c>
      <c r="BE199" s="10">
        <v>16.664999999999999</v>
      </c>
      <c r="BF199" s="10">
        <v>0</v>
      </c>
      <c r="BG199" s="11">
        <v>0</v>
      </c>
      <c r="BH199" s="80"/>
      <c r="BI199" s="81"/>
      <c r="BJ199" s="81"/>
      <c r="BK199" s="81"/>
      <c r="BL199" s="81"/>
      <c r="BM199" s="81"/>
      <c r="BN199" s="82"/>
    </row>
    <row r="200" spans="1:66" x14ac:dyDescent="0.2">
      <c r="A200" s="9" t="s">
        <v>233</v>
      </c>
      <c r="B200" s="10">
        <v>0</v>
      </c>
      <c r="C200" s="10">
        <v>0</v>
      </c>
      <c r="D200" s="10">
        <v>0</v>
      </c>
      <c r="E200" s="10">
        <v>0</v>
      </c>
      <c r="F200" s="10">
        <v>0</v>
      </c>
      <c r="G200" s="10">
        <v>0</v>
      </c>
      <c r="H200" s="10">
        <v>0</v>
      </c>
      <c r="I200" s="10">
        <v>0</v>
      </c>
      <c r="J200" s="10">
        <v>0</v>
      </c>
      <c r="K200" s="10">
        <v>0</v>
      </c>
      <c r="L200" s="10">
        <v>33.335000000000001</v>
      </c>
      <c r="M200" s="10">
        <v>0</v>
      </c>
      <c r="N200" s="10">
        <v>0</v>
      </c>
      <c r="O200" s="10">
        <v>0</v>
      </c>
      <c r="P200" s="10">
        <v>0</v>
      </c>
      <c r="Q200" s="10">
        <v>0</v>
      </c>
      <c r="R200" s="10">
        <v>0</v>
      </c>
      <c r="S200" s="10">
        <v>50</v>
      </c>
      <c r="T200" s="10">
        <v>0</v>
      </c>
      <c r="U200" s="10">
        <v>0</v>
      </c>
      <c r="V200" s="10">
        <v>50</v>
      </c>
      <c r="W200" s="10">
        <v>0</v>
      </c>
      <c r="X200" s="10">
        <v>50</v>
      </c>
      <c r="Y200" s="10">
        <v>50</v>
      </c>
      <c r="Z200" s="10">
        <v>0</v>
      </c>
      <c r="AA200" s="10">
        <v>0</v>
      </c>
      <c r="AB200" s="10">
        <v>0</v>
      </c>
      <c r="AC200" s="10">
        <v>0</v>
      </c>
      <c r="AD200" s="10">
        <v>0</v>
      </c>
      <c r="AE200" s="10">
        <v>0</v>
      </c>
      <c r="AF200" s="10">
        <v>0</v>
      </c>
      <c r="AG200" s="10">
        <v>33.335000000000001</v>
      </c>
      <c r="AH200" s="10">
        <v>0</v>
      </c>
      <c r="AI200" s="10">
        <v>50</v>
      </c>
      <c r="AJ200" s="10">
        <v>0</v>
      </c>
      <c r="AK200" s="10">
        <v>0</v>
      </c>
      <c r="AL200" s="10">
        <v>33.335000000000001</v>
      </c>
      <c r="AM200" s="10">
        <v>50</v>
      </c>
      <c r="AN200" s="10">
        <v>0</v>
      </c>
      <c r="AO200" s="10">
        <v>0</v>
      </c>
      <c r="AP200" s="10">
        <v>0</v>
      </c>
      <c r="AQ200" s="10">
        <v>0</v>
      </c>
      <c r="AR200" s="10">
        <v>0</v>
      </c>
      <c r="AS200" s="10">
        <v>0</v>
      </c>
      <c r="AT200" s="10">
        <v>0</v>
      </c>
      <c r="AU200" s="10">
        <v>0</v>
      </c>
      <c r="AV200" s="10">
        <v>0</v>
      </c>
      <c r="AW200" s="10">
        <v>0</v>
      </c>
      <c r="AX200" s="10">
        <v>0</v>
      </c>
      <c r="AY200" s="10">
        <v>100</v>
      </c>
      <c r="AZ200" s="10">
        <v>0</v>
      </c>
      <c r="BA200" s="10">
        <v>0</v>
      </c>
      <c r="BB200" s="10" t="s">
        <v>59</v>
      </c>
      <c r="BC200" s="10">
        <v>33.335000000000001</v>
      </c>
      <c r="BD200" s="10">
        <v>0</v>
      </c>
      <c r="BE200" s="10">
        <v>0</v>
      </c>
      <c r="BF200" s="10">
        <v>0</v>
      </c>
      <c r="BG200" s="11">
        <v>66.67</v>
      </c>
      <c r="BH200" s="80"/>
      <c r="BI200" s="81"/>
      <c r="BJ200" s="81"/>
      <c r="BK200" s="81"/>
      <c r="BL200" s="81"/>
      <c r="BM200" s="81"/>
      <c r="BN200" s="82"/>
    </row>
    <row r="201" spans="1:66" x14ac:dyDescent="0.2">
      <c r="A201" s="9" t="s">
        <v>241</v>
      </c>
      <c r="B201" s="10">
        <v>0</v>
      </c>
      <c r="C201" s="10" t="s">
        <v>59</v>
      </c>
      <c r="D201" s="10" t="s">
        <v>59</v>
      </c>
      <c r="E201" s="10">
        <v>100</v>
      </c>
      <c r="F201" s="10">
        <v>0</v>
      </c>
      <c r="G201" s="10" t="s">
        <v>59</v>
      </c>
      <c r="H201" s="10" t="s">
        <v>59</v>
      </c>
      <c r="I201" s="10" t="s">
        <v>59</v>
      </c>
      <c r="J201" s="10" t="s">
        <v>59</v>
      </c>
      <c r="K201" s="10" t="s">
        <v>59</v>
      </c>
      <c r="L201" s="10">
        <v>0</v>
      </c>
      <c r="M201" s="10">
        <v>66.665000000000006</v>
      </c>
      <c r="N201" s="10" t="s">
        <v>59</v>
      </c>
      <c r="O201" s="10">
        <v>50</v>
      </c>
      <c r="P201" s="10">
        <v>33.33</v>
      </c>
      <c r="Q201" s="10">
        <v>0</v>
      </c>
      <c r="R201" s="10" t="s">
        <v>59</v>
      </c>
      <c r="S201" s="10" t="s">
        <v>59</v>
      </c>
      <c r="T201" s="10">
        <v>0</v>
      </c>
      <c r="U201" s="10">
        <v>0</v>
      </c>
      <c r="V201" s="10">
        <v>0</v>
      </c>
      <c r="W201" s="10">
        <v>0</v>
      </c>
      <c r="X201" s="10">
        <v>66.665000000000006</v>
      </c>
      <c r="Y201" s="10" t="s">
        <v>59</v>
      </c>
      <c r="Z201" s="10" t="s">
        <v>59</v>
      </c>
      <c r="AA201" s="10">
        <v>33.335000000000001</v>
      </c>
      <c r="AB201" s="10">
        <v>0</v>
      </c>
      <c r="AC201" s="10" t="s">
        <v>59</v>
      </c>
      <c r="AD201" s="10">
        <v>0</v>
      </c>
      <c r="AE201" s="10" t="s">
        <v>59</v>
      </c>
      <c r="AF201" s="10">
        <v>50</v>
      </c>
      <c r="AG201" s="10">
        <v>16.664999999999999</v>
      </c>
      <c r="AH201" s="10">
        <v>83.334999999999994</v>
      </c>
      <c r="AI201" s="10" t="s">
        <v>59</v>
      </c>
      <c r="AJ201" s="10">
        <v>16.664999999999999</v>
      </c>
      <c r="AK201" s="10">
        <v>0</v>
      </c>
      <c r="AL201" s="10">
        <v>0</v>
      </c>
      <c r="AM201" s="10">
        <v>0</v>
      </c>
      <c r="AN201" s="10" t="s">
        <v>59</v>
      </c>
      <c r="AO201" s="10">
        <v>0</v>
      </c>
      <c r="AP201" s="10">
        <v>33.33</v>
      </c>
      <c r="AQ201" s="10" t="s">
        <v>59</v>
      </c>
      <c r="AR201" s="10">
        <v>50</v>
      </c>
      <c r="AS201" s="10" t="s">
        <v>59</v>
      </c>
      <c r="AT201" s="10">
        <v>0</v>
      </c>
      <c r="AU201" s="10" t="s">
        <v>59</v>
      </c>
      <c r="AV201" s="10" t="s">
        <v>59</v>
      </c>
      <c r="AW201" s="10" t="s">
        <v>59</v>
      </c>
      <c r="AX201" s="10">
        <v>0</v>
      </c>
      <c r="AY201" s="10">
        <v>66.67</v>
      </c>
      <c r="AZ201" s="10" t="s">
        <v>59</v>
      </c>
      <c r="BA201" s="10">
        <v>50</v>
      </c>
      <c r="BB201" s="10">
        <v>66.665000000000006</v>
      </c>
      <c r="BC201" s="10" t="s">
        <v>59</v>
      </c>
      <c r="BD201" s="10">
        <v>50</v>
      </c>
      <c r="BE201" s="10">
        <v>16.664999999999999</v>
      </c>
      <c r="BF201" s="10">
        <v>50</v>
      </c>
      <c r="BG201" s="11" t="s">
        <v>59</v>
      </c>
      <c r="BH201" s="80"/>
      <c r="BI201" s="81"/>
      <c r="BJ201" s="81"/>
      <c r="BK201" s="81"/>
      <c r="BL201" s="81"/>
      <c r="BM201" s="81"/>
      <c r="BN201" s="82"/>
    </row>
    <row r="202" spans="1:66" x14ac:dyDescent="0.2">
      <c r="A202" s="9" t="s">
        <v>249</v>
      </c>
      <c r="B202" s="10" t="s">
        <v>59</v>
      </c>
      <c r="C202" s="10" t="s">
        <v>59</v>
      </c>
      <c r="D202" s="10">
        <v>66.67</v>
      </c>
      <c r="E202" s="10" t="s">
        <v>59</v>
      </c>
      <c r="F202" s="10" t="s">
        <v>59</v>
      </c>
      <c r="G202" s="10">
        <v>0</v>
      </c>
      <c r="H202" s="10">
        <v>0</v>
      </c>
      <c r="I202" s="10" t="s">
        <v>59</v>
      </c>
      <c r="J202" s="10">
        <v>100</v>
      </c>
      <c r="K202" s="10">
        <v>0</v>
      </c>
      <c r="L202" s="10" t="s">
        <v>59</v>
      </c>
      <c r="M202" s="10">
        <v>50</v>
      </c>
      <c r="N202" s="10">
        <v>16.664999999999999</v>
      </c>
      <c r="O202" s="10" t="s">
        <v>59</v>
      </c>
      <c r="P202" s="10">
        <v>100</v>
      </c>
      <c r="Q202" s="10">
        <v>0</v>
      </c>
      <c r="R202" s="10">
        <v>0</v>
      </c>
      <c r="S202" s="10" t="s">
        <v>59</v>
      </c>
      <c r="T202" s="10" t="s">
        <v>59</v>
      </c>
      <c r="U202" s="10" t="s">
        <v>59</v>
      </c>
      <c r="V202" s="10" t="s">
        <v>59</v>
      </c>
      <c r="W202" s="10" t="s">
        <v>59</v>
      </c>
      <c r="X202" s="10">
        <v>50</v>
      </c>
      <c r="Y202" s="10">
        <v>100</v>
      </c>
      <c r="Z202" s="10" t="s">
        <v>59</v>
      </c>
      <c r="AA202" s="10" t="s">
        <v>59</v>
      </c>
      <c r="AB202" s="10">
        <v>16.664999999999999</v>
      </c>
      <c r="AC202" s="10">
        <v>0</v>
      </c>
      <c r="AD202" s="10" t="s">
        <v>59</v>
      </c>
      <c r="AE202" s="10" t="s">
        <v>59</v>
      </c>
      <c r="AF202" s="10" t="s">
        <v>59</v>
      </c>
      <c r="AG202" s="10">
        <v>100</v>
      </c>
      <c r="AH202" s="10">
        <v>33.335000000000001</v>
      </c>
      <c r="AI202" s="10" t="s">
        <v>59</v>
      </c>
      <c r="AJ202" s="10">
        <v>16.664999999999999</v>
      </c>
      <c r="AK202" s="10" t="s">
        <v>59</v>
      </c>
      <c r="AL202" s="10">
        <v>0</v>
      </c>
      <c r="AM202" s="10">
        <v>100</v>
      </c>
      <c r="AN202" s="10">
        <v>0</v>
      </c>
      <c r="AO202" s="10">
        <v>0</v>
      </c>
      <c r="AP202" s="10">
        <v>100</v>
      </c>
      <c r="AQ202" s="10" t="s">
        <v>59</v>
      </c>
      <c r="AR202" s="10">
        <v>50</v>
      </c>
      <c r="AS202" s="10">
        <v>0</v>
      </c>
      <c r="AT202" s="10" t="s">
        <v>59</v>
      </c>
      <c r="AU202" s="10" t="s">
        <v>59</v>
      </c>
      <c r="AV202" s="10" t="s">
        <v>59</v>
      </c>
      <c r="AW202" s="10" t="s">
        <v>59</v>
      </c>
      <c r="AX202" s="10">
        <v>100</v>
      </c>
      <c r="AY202" s="10" t="s">
        <v>59</v>
      </c>
      <c r="AZ202" s="10">
        <v>0</v>
      </c>
      <c r="BA202" s="10" t="s">
        <v>59</v>
      </c>
      <c r="BB202" s="10">
        <v>0</v>
      </c>
      <c r="BC202" s="10" t="s">
        <v>59</v>
      </c>
      <c r="BD202" s="10" t="s">
        <v>59</v>
      </c>
      <c r="BE202" s="10">
        <v>33.335000000000001</v>
      </c>
      <c r="BF202" s="10" t="s">
        <v>59</v>
      </c>
      <c r="BG202" s="11">
        <v>0</v>
      </c>
      <c r="BH202" s="80"/>
      <c r="BI202" s="81"/>
      <c r="BJ202" s="81"/>
      <c r="BK202" s="81"/>
      <c r="BL202" s="81"/>
      <c r="BM202" s="81"/>
      <c r="BN202" s="82"/>
    </row>
    <row r="203" spans="1:66" x14ac:dyDescent="0.2">
      <c r="A203" s="12" t="s">
        <v>797</v>
      </c>
      <c r="B203" s="13">
        <f>IF(AND(B198="..",B199="..",B200="..",B201="..",B202=".."), "..", MAX(B198:B202))</f>
        <v>16.664999999999999</v>
      </c>
      <c r="C203" s="13">
        <f t="shared" ref="C203:BG203" si="0">IF(AND(C198="..",C199="..",C200="..",C201="..",C202=".."), "..", MAX(C198:C202))</f>
        <v>50</v>
      </c>
      <c r="D203" s="13">
        <f t="shared" si="0"/>
        <v>66.67</v>
      </c>
      <c r="E203" s="13">
        <f t="shared" si="0"/>
        <v>100</v>
      </c>
      <c r="F203" s="13">
        <f t="shared" si="0"/>
        <v>0</v>
      </c>
      <c r="G203" s="13">
        <f t="shared" si="0"/>
        <v>0</v>
      </c>
      <c r="H203" s="13">
        <f t="shared" si="0"/>
        <v>16.664999999999999</v>
      </c>
      <c r="I203" s="13">
        <f t="shared" si="0"/>
        <v>50</v>
      </c>
      <c r="J203" s="13">
        <f t="shared" si="0"/>
        <v>100</v>
      </c>
      <c r="K203" s="13">
        <f t="shared" si="0"/>
        <v>0</v>
      </c>
      <c r="L203" s="13">
        <f t="shared" si="0"/>
        <v>33.335000000000001</v>
      </c>
      <c r="M203" s="13">
        <f t="shared" si="0"/>
        <v>83.334999999999994</v>
      </c>
      <c r="N203" s="13">
        <f t="shared" si="0"/>
        <v>50</v>
      </c>
      <c r="O203" s="13">
        <f t="shared" si="0"/>
        <v>100</v>
      </c>
      <c r="P203" s="13">
        <f t="shared" si="0"/>
        <v>100</v>
      </c>
      <c r="Q203" s="13">
        <f t="shared" si="0"/>
        <v>0</v>
      </c>
      <c r="R203" s="13">
        <f t="shared" si="0"/>
        <v>50</v>
      </c>
      <c r="S203" s="13">
        <f t="shared" si="0"/>
        <v>50</v>
      </c>
      <c r="T203" s="13">
        <f t="shared" si="0"/>
        <v>0</v>
      </c>
      <c r="U203" s="13">
        <f t="shared" si="0"/>
        <v>33.335000000000001</v>
      </c>
      <c r="V203" s="13">
        <f t="shared" si="0"/>
        <v>50</v>
      </c>
      <c r="W203" s="13">
        <f t="shared" si="0"/>
        <v>16.664999999999999</v>
      </c>
      <c r="X203" s="13">
        <f t="shared" si="0"/>
        <v>66.665000000000006</v>
      </c>
      <c r="Y203" s="13">
        <f t="shared" si="0"/>
        <v>100</v>
      </c>
      <c r="Z203" s="13">
        <f t="shared" si="0"/>
        <v>50</v>
      </c>
      <c r="AA203" s="13">
        <f t="shared" si="0"/>
        <v>50</v>
      </c>
      <c r="AB203" s="13">
        <f t="shared" si="0"/>
        <v>16.664999999999999</v>
      </c>
      <c r="AC203" s="13">
        <f t="shared" si="0"/>
        <v>33.33</v>
      </c>
      <c r="AD203" s="13">
        <f t="shared" si="0"/>
        <v>33.33</v>
      </c>
      <c r="AE203" s="13">
        <f t="shared" si="0"/>
        <v>50</v>
      </c>
      <c r="AF203" s="13">
        <f t="shared" si="0"/>
        <v>50</v>
      </c>
      <c r="AG203" s="13">
        <f t="shared" si="0"/>
        <v>100</v>
      </c>
      <c r="AH203" s="13">
        <f t="shared" si="0"/>
        <v>83.334999999999994</v>
      </c>
      <c r="AI203" s="13">
        <f t="shared" si="0"/>
        <v>50</v>
      </c>
      <c r="AJ203" s="13">
        <f t="shared" si="0"/>
        <v>16.664999999999999</v>
      </c>
      <c r="AK203" s="13">
        <f t="shared" si="0"/>
        <v>0</v>
      </c>
      <c r="AL203" s="13">
        <f t="shared" si="0"/>
        <v>33.335000000000001</v>
      </c>
      <c r="AM203" s="13">
        <f>IF(AND(AM198="..",AM199="..",AM200="..",AM201="..",AM202=".."), "..", MAX(AM198:AM202))</f>
        <v>100</v>
      </c>
      <c r="AN203" s="13">
        <f t="shared" si="0"/>
        <v>0</v>
      </c>
      <c r="AO203" s="13">
        <f t="shared" si="0"/>
        <v>100</v>
      </c>
      <c r="AP203" s="13">
        <f t="shared" si="0"/>
        <v>100</v>
      </c>
      <c r="AQ203" s="13">
        <f t="shared" si="0"/>
        <v>0</v>
      </c>
      <c r="AR203" s="13">
        <f t="shared" si="0"/>
        <v>50</v>
      </c>
      <c r="AS203" s="13">
        <f t="shared" si="0"/>
        <v>50</v>
      </c>
      <c r="AT203" s="13">
        <f t="shared" si="0"/>
        <v>16.664999999999999</v>
      </c>
      <c r="AU203" s="13">
        <f t="shared" si="0"/>
        <v>0</v>
      </c>
      <c r="AV203" s="13">
        <f t="shared" si="0"/>
        <v>0</v>
      </c>
      <c r="AW203" s="13">
        <f t="shared" si="0"/>
        <v>50</v>
      </c>
      <c r="AX203" s="13">
        <f t="shared" si="0"/>
        <v>100</v>
      </c>
      <c r="AY203" s="13">
        <f t="shared" si="0"/>
        <v>100</v>
      </c>
      <c r="AZ203" s="13">
        <f t="shared" si="0"/>
        <v>0</v>
      </c>
      <c r="BA203" s="13">
        <f t="shared" si="0"/>
        <v>66.665000000000006</v>
      </c>
      <c r="BB203" s="13">
        <f t="shared" si="0"/>
        <v>100</v>
      </c>
      <c r="BC203" s="13">
        <f t="shared" si="0"/>
        <v>100</v>
      </c>
      <c r="BD203" s="13">
        <f t="shared" si="0"/>
        <v>50</v>
      </c>
      <c r="BE203" s="13">
        <f t="shared" si="0"/>
        <v>33.335000000000001</v>
      </c>
      <c r="BF203" s="13">
        <f t="shared" si="0"/>
        <v>50</v>
      </c>
      <c r="BG203" s="14">
        <f t="shared" si="0"/>
        <v>66.67</v>
      </c>
      <c r="BH203" s="27"/>
      <c r="BI203" s="13"/>
      <c r="BJ203" s="13"/>
      <c r="BK203" s="13"/>
      <c r="BL203" s="13"/>
      <c r="BM203" s="13"/>
      <c r="BN203" s="14"/>
    </row>
    <row r="204" spans="1:66" x14ac:dyDescent="0.2">
      <c r="A204" s="9" t="s">
        <v>257</v>
      </c>
      <c r="B204" s="10">
        <v>0</v>
      </c>
      <c r="C204" s="10" t="s">
        <v>59</v>
      </c>
      <c r="D204" s="10">
        <v>0</v>
      </c>
      <c r="E204" s="10" t="s">
        <v>59</v>
      </c>
      <c r="F204" s="10" t="s">
        <v>59</v>
      </c>
      <c r="G204" s="10">
        <v>50</v>
      </c>
      <c r="H204" s="10">
        <v>0</v>
      </c>
      <c r="I204" s="10">
        <v>0</v>
      </c>
      <c r="J204" s="10">
        <v>0</v>
      </c>
      <c r="K204" s="10" t="s">
        <v>59</v>
      </c>
      <c r="L204" s="10">
        <v>33.335000000000001</v>
      </c>
      <c r="M204" s="10" t="s">
        <v>59</v>
      </c>
      <c r="N204" s="10">
        <v>50</v>
      </c>
      <c r="O204" s="10">
        <v>0</v>
      </c>
      <c r="P204" s="10">
        <v>16.664999999999999</v>
      </c>
      <c r="Q204" s="10">
        <v>50</v>
      </c>
      <c r="R204" s="10">
        <v>50</v>
      </c>
      <c r="S204" s="10">
        <v>0</v>
      </c>
      <c r="T204" s="10">
        <v>50</v>
      </c>
      <c r="U204" s="10">
        <v>50</v>
      </c>
      <c r="V204" s="10">
        <v>50</v>
      </c>
      <c r="W204" s="10">
        <v>50</v>
      </c>
      <c r="X204" s="10">
        <v>50</v>
      </c>
      <c r="Y204" s="10" t="s">
        <v>59</v>
      </c>
      <c r="Z204" s="10">
        <v>50</v>
      </c>
      <c r="AA204" s="10">
        <v>0</v>
      </c>
      <c r="AB204" s="10" t="s">
        <v>59</v>
      </c>
      <c r="AC204" s="10">
        <v>16.664999999999999</v>
      </c>
      <c r="AD204" s="10">
        <v>50</v>
      </c>
      <c r="AE204" s="10">
        <v>100</v>
      </c>
      <c r="AF204" s="10">
        <v>50</v>
      </c>
      <c r="AG204" s="10">
        <v>66.67</v>
      </c>
      <c r="AH204" s="10" t="s">
        <v>59</v>
      </c>
      <c r="AI204" s="10">
        <v>50</v>
      </c>
      <c r="AJ204" s="10">
        <v>0</v>
      </c>
      <c r="AK204" s="10" t="s">
        <v>59</v>
      </c>
      <c r="AL204" s="10">
        <v>50</v>
      </c>
      <c r="AM204" s="10" t="s">
        <v>59</v>
      </c>
      <c r="AN204" s="10">
        <v>0</v>
      </c>
      <c r="AO204" s="10">
        <v>50</v>
      </c>
      <c r="AP204" s="10">
        <v>100</v>
      </c>
      <c r="AQ204" s="10">
        <v>0</v>
      </c>
      <c r="AR204" s="10">
        <v>50</v>
      </c>
      <c r="AS204" s="10">
        <v>50</v>
      </c>
      <c r="AT204" s="10">
        <v>50</v>
      </c>
      <c r="AU204" s="10">
        <v>50</v>
      </c>
      <c r="AV204" s="10" t="s">
        <v>59</v>
      </c>
      <c r="AW204" s="10">
        <v>100</v>
      </c>
      <c r="AX204" s="10">
        <v>0</v>
      </c>
      <c r="AY204" s="10">
        <v>100</v>
      </c>
      <c r="AZ204" s="10" t="s">
        <v>59</v>
      </c>
      <c r="BA204" s="10" t="s">
        <v>59</v>
      </c>
      <c r="BB204" s="10" t="s">
        <v>59</v>
      </c>
      <c r="BC204" s="10">
        <v>50</v>
      </c>
      <c r="BD204" s="10" t="s">
        <v>59</v>
      </c>
      <c r="BE204" s="10">
        <v>50</v>
      </c>
      <c r="BF204" s="10">
        <v>50</v>
      </c>
      <c r="BG204" s="11">
        <v>33.33</v>
      </c>
      <c r="BH204" s="80"/>
      <c r="BI204" s="81"/>
      <c r="BJ204" s="81"/>
      <c r="BK204" s="81"/>
      <c r="BL204" s="81"/>
      <c r="BM204" s="81"/>
      <c r="BN204" s="82"/>
    </row>
    <row r="205" spans="1:66" x14ac:dyDescent="0.2">
      <c r="A205" s="9" t="s">
        <v>265</v>
      </c>
      <c r="B205" s="10">
        <v>0</v>
      </c>
      <c r="C205" s="10">
        <v>66.665000000000006</v>
      </c>
      <c r="D205" s="10">
        <v>100</v>
      </c>
      <c r="E205" s="10">
        <v>100</v>
      </c>
      <c r="F205" s="10">
        <v>0</v>
      </c>
      <c r="G205" s="10" t="s">
        <v>59</v>
      </c>
      <c r="H205" s="10">
        <v>100</v>
      </c>
      <c r="I205" s="10">
        <v>33.33</v>
      </c>
      <c r="J205" s="10">
        <v>50</v>
      </c>
      <c r="K205" s="10">
        <v>0</v>
      </c>
      <c r="L205" s="10">
        <v>0</v>
      </c>
      <c r="M205" s="10">
        <v>50</v>
      </c>
      <c r="N205" s="10">
        <v>50</v>
      </c>
      <c r="O205" s="10">
        <v>50</v>
      </c>
      <c r="P205" s="10">
        <v>100</v>
      </c>
      <c r="Q205" s="10">
        <v>100</v>
      </c>
      <c r="R205" s="10">
        <v>66.67</v>
      </c>
      <c r="S205" s="10">
        <v>50</v>
      </c>
      <c r="T205" s="10">
        <v>66.67</v>
      </c>
      <c r="U205" s="10">
        <v>50</v>
      </c>
      <c r="V205" s="10">
        <v>33.335000000000001</v>
      </c>
      <c r="W205" s="10">
        <v>16.664999999999999</v>
      </c>
      <c r="X205" s="10">
        <v>100</v>
      </c>
      <c r="Y205" s="10">
        <v>50</v>
      </c>
      <c r="Z205" s="10">
        <v>16.664999999999999</v>
      </c>
      <c r="AA205" s="10">
        <v>50</v>
      </c>
      <c r="AB205" s="10">
        <v>33.335000000000001</v>
      </c>
      <c r="AC205" s="10">
        <v>16.664999999999999</v>
      </c>
      <c r="AD205" s="10">
        <v>16.664999999999999</v>
      </c>
      <c r="AE205" s="10" t="s">
        <v>59</v>
      </c>
      <c r="AF205" s="10" t="s">
        <v>59</v>
      </c>
      <c r="AG205" s="10">
        <v>100</v>
      </c>
      <c r="AH205" s="10">
        <v>33.335000000000001</v>
      </c>
      <c r="AI205" s="10">
        <v>100</v>
      </c>
      <c r="AJ205" s="10">
        <v>0</v>
      </c>
      <c r="AK205" s="10">
        <v>0</v>
      </c>
      <c r="AL205" s="10">
        <v>0</v>
      </c>
      <c r="AM205" s="10">
        <v>50</v>
      </c>
      <c r="AN205" s="10">
        <v>0</v>
      </c>
      <c r="AO205" s="10">
        <v>100</v>
      </c>
      <c r="AP205" s="10">
        <v>0</v>
      </c>
      <c r="AQ205" s="10">
        <v>0</v>
      </c>
      <c r="AR205" s="10" t="s">
        <v>59</v>
      </c>
      <c r="AS205" s="10">
        <v>66.665000000000006</v>
      </c>
      <c r="AT205" s="10">
        <v>33.33</v>
      </c>
      <c r="AU205" s="10">
        <v>50</v>
      </c>
      <c r="AV205" s="10">
        <v>0</v>
      </c>
      <c r="AW205" s="10">
        <v>50</v>
      </c>
      <c r="AX205" s="10">
        <v>0</v>
      </c>
      <c r="AY205" s="10">
        <v>100</v>
      </c>
      <c r="AZ205" s="10">
        <v>16.664999999999999</v>
      </c>
      <c r="BA205" s="10">
        <v>100</v>
      </c>
      <c r="BB205" s="10">
        <v>100</v>
      </c>
      <c r="BC205" s="10">
        <v>66.665000000000006</v>
      </c>
      <c r="BD205" s="10">
        <v>50</v>
      </c>
      <c r="BE205" s="10">
        <v>33.33</v>
      </c>
      <c r="BF205" s="10">
        <v>0</v>
      </c>
      <c r="BG205" s="11">
        <v>0</v>
      </c>
      <c r="BH205" s="80"/>
      <c r="BI205" s="81"/>
      <c r="BJ205" s="81"/>
      <c r="BK205" s="81"/>
      <c r="BL205" s="81"/>
      <c r="BM205" s="81"/>
      <c r="BN205" s="82"/>
    </row>
    <row r="206" spans="1:66" x14ac:dyDescent="0.2">
      <c r="A206" s="9" t="s">
        <v>272</v>
      </c>
      <c r="B206" s="10">
        <v>0</v>
      </c>
      <c r="C206" s="10">
        <v>0</v>
      </c>
      <c r="D206" s="10">
        <v>66.665000000000006</v>
      </c>
      <c r="E206" s="10">
        <v>0</v>
      </c>
      <c r="F206" s="10">
        <v>0</v>
      </c>
      <c r="G206" s="10">
        <v>0</v>
      </c>
      <c r="H206" s="10">
        <v>0</v>
      </c>
      <c r="I206" s="10">
        <v>50</v>
      </c>
      <c r="J206" s="10">
        <v>0</v>
      </c>
      <c r="K206" s="10">
        <v>0</v>
      </c>
      <c r="L206" s="10">
        <v>0</v>
      </c>
      <c r="M206" s="10">
        <v>0</v>
      </c>
      <c r="N206" s="10">
        <v>50</v>
      </c>
      <c r="O206" s="10">
        <v>0</v>
      </c>
      <c r="P206" s="10">
        <v>0</v>
      </c>
      <c r="Q206" s="10">
        <v>0</v>
      </c>
      <c r="R206" s="10">
        <v>0</v>
      </c>
      <c r="S206" s="10">
        <v>33.335000000000001</v>
      </c>
      <c r="T206" s="10">
        <v>0</v>
      </c>
      <c r="U206" s="10">
        <v>83.334999999999994</v>
      </c>
      <c r="V206" s="10">
        <v>0</v>
      </c>
      <c r="W206" s="10">
        <v>50</v>
      </c>
      <c r="X206" s="10">
        <v>50</v>
      </c>
      <c r="Y206" s="10">
        <v>50</v>
      </c>
      <c r="Z206" s="10">
        <v>33.335000000000001</v>
      </c>
      <c r="AA206" s="10">
        <v>0</v>
      </c>
      <c r="AB206" s="10">
        <v>0</v>
      </c>
      <c r="AC206" s="10">
        <v>0</v>
      </c>
      <c r="AD206" s="10">
        <v>0</v>
      </c>
      <c r="AE206" s="10">
        <v>0</v>
      </c>
      <c r="AF206" s="10">
        <v>50</v>
      </c>
      <c r="AG206" s="10">
        <v>100</v>
      </c>
      <c r="AH206" s="10">
        <v>66.67</v>
      </c>
      <c r="AI206" s="10">
        <v>100</v>
      </c>
      <c r="AJ206" s="10">
        <v>0</v>
      </c>
      <c r="AK206" s="10">
        <v>0</v>
      </c>
      <c r="AL206" s="10">
        <v>33.335000000000001</v>
      </c>
      <c r="AM206" s="10">
        <v>50</v>
      </c>
      <c r="AN206" s="10">
        <v>0</v>
      </c>
      <c r="AO206" s="10">
        <v>50</v>
      </c>
      <c r="AP206" s="10">
        <v>0</v>
      </c>
      <c r="AQ206" s="10">
        <v>0</v>
      </c>
      <c r="AR206" s="10">
        <v>0</v>
      </c>
      <c r="AS206" s="10">
        <v>0</v>
      </c>
      <c r="AT206" s="10">
        <v>16.664999999999999</v>
      </c>
      <c r="AU206" s="10">
        <v>33.335000000000001</v>
      </c>
      <c r="AV206" s="10">
        <v>33.335000000000001</v>
      </c>
      <c r="AW206" s="10">
        <v>50</v>
      </c>
      <c r="AX206" s="10">
        <v>50</v>
      </c>
      <c r="AY206" s="10">
        <v>100</v>
      </c>
      <c r="AZ206" s="10">
        <v>0</v>
      </c>
      <c r="BA206" s="10">
        <v>50</v>
      </c>
      <c r="BB206" s="10" t="s">
        <v>59</v>
      </c>
      <c r="BC206" s="10">
        <v>0</v>
      </c>
      <c r="BD206" s="10">
        <v>0</v>
      </c>
      <c r="BE206" s="10">
        <v>0</v>
      </c>
      <c r="BF206" s="10">
        <v>50</v>
      </c>
      <c r="BG206" s="11">
        <v>33.335000000000001</v>
      </c>
      <c r="BH206" s="80"/>
      <c r="BI206" s="81"/>
      <c r="BJ206" s="81"/>
      <c r="BK206" s="81"/>
      <c r="BL206" s="81"/>
      <c r="BM206" s="81"/>
      <c r="BN206" s="82"/>
    </row>
    <row r="207" spans="1:66" x14ac:dyDescent="0.2">
      <c r="A207" s="9" t="s">
        <v>279</v>
      </c>
      <c r="B207" s="10">
        <v>50</v>
      </c>
      <c r="C207" s="10" t="s">
        <v>59</v>
      </c>
      <c r="D207" s="10" t="s">
        <v>59</v>
      </c>
      <c r="E207" s="10">
        <v>50</v>
      </c>
      <c r="F207" s="10">
        <v>50</v>
      </c>
      <c r="G207" s="10" t="s">
        <v>59</v>
      </c>
      <c r="H207" s="10" t="s">
        <v>59</v>
      </c>
      <c r="I207" s="10" t="s">
        <v>59</v>
      </c>
      <c r="J207" s="10" t="s">
        <v>59</v>
      </c>
      <c r="K207" s="10" t="s">
        <v>59</v>
      </c>
      <c r="L207" s="10">
        <v>50</v>
      </c>
      <c r="M207" s="10">
        <v>50</v>
      </c>
      <c r="N207" s="10" t="s">
        <v>59</v>
      </c>
      <c r="O207" s="10">
        <v>50</v>
      </c>
      <c r="P207" s="10">
        <v>33.33</v>
      </c>
      <c r="Q207" s="10">
        <v>33.335000000000001</v>
      </c>
      <c r="R207" s="10" t="s">
        <v>59</v>
      </c>
      <c r="S207" s="10" t="s">
        <v>59</v>
      </c>
      <c r="T207" s="10">
        <v>16.664999999999999</v>
      </c>
      <c r="U207" s="10">
        <v>16.664999999999999</v>
      </c>
      <c r="V207" s="10">
        <v>66.67</v>
      </c>
      <c r="W207" s="10">
        <v>33.33</v>
      </c>
      <c r="X207" s="10">
        <v>50</v>
      </c>
      <c r="Y207" s="10" t="s">
        <v>59</v>
      </c>
      <c r="Z207" s="10" t="s">
        <v>59</v>
      </c>
      <c r="AA207" s="10">
        <v>66.67</v>
      </c>
      <c r="AB207" s="10">
        <v>50</v>
      </c>
      <c r="AC207" s="10" t="s">
        <v>59</v>
      </c>
      <c r="AD207" s="10">
        <v>50</v>
      </c>
      <c r="AE207" s="10" t="s">
        <v>59</v>
      </c>
      <c r="AF207" s="10">
        <v>50</v>
      </c>
      <c r="AG207" s="10">
        <v>100</v>
      </c>
      <c r="AH207" s="10">
        <v>50</v>
      </c>
      <c r="AI207" s="10" t="s">
        <v>59</v>
      </c>
      <c r="AJ207" s="10">
        <v>0</v>
      </c>
      <c r="AK207" s="10">
        <v>50</v>
      </c>
      <c r="AL207" s="10">
        <v>16.664999999999999</v>
      </c>
      <c r="AM207" s="10">
        <v>50</v>
      </c>
      <c r="AN207" s="10" t="s">
        <v>59</v>
      </c>
      <c r="AO207" s="10">
        <v>0</v>
      </c>
      <c r="AP207" s="10">
        <v>33.33</v>
      </c>
      <c r="AQ207" s="10" t="s">
        <v>59</v>
      </c>
      <c r="AR207" s="10">
        <v>50</v>
      </c>
      <c r="AS207" s="10" t="s">
        <v>59</v>
      </c>
      <c r="AT207" s="10">
        <v>16.664999999999999</v>
      </c>
      <c r="AU207" s="10" t="s">
        <v>59</v>
      </c>
      <c r="AV207" s="10" t="s">
        <v>59</v>
      </c>
      <c r="AW207" s="10" t="s">
        <v>59</v>
      </c>
      <c r="AX207" s="10">
        <v>0</v>
      </c>
      <c r="AY207" s="10">
        <v>66.67</v>
      </c>
      <c r="AZ207" s="10" t="s">
        <v>59</v>
      </c>
      <c r="BA207" s="10">
        <v>50</v>
      </c>
      <c r="BB207" s="10">
        <v>100</v>
      </c>
      <c r="BC207" s="10" t="s">
        <v>59</v>
      </c>
      <c r="BD207" s="10">
        <v>0</v>
      </c>
      <c r="BE207" s="10">
        <v>33.33</v>
      </c>
      <c r="BF207" s="10">
        <v>83.334999999999994</v>
      </c>
      <c r="BG207" s="11" t="s">
        <v>59</v>
      </c>
      <c r="BH207" s="80"/>
      <c r="BI207" s="81"/>
      <c r="BJ207" s="81"/>
      <c r="BK207" s="81"/>
      <c r="BL207" s="81"/>
      <c r="BM207" s="81"/>
      <c r="BN207" s="82"/>
    </row>
    <row r="208" spans="1:66" x14ac:dyDescent="0.2">
      <c r="A208" s="9" t="s">
        <v>286</v>
      </c>
      <c r="B208" s="10" t="s">
        <v>59</v>
      </c>
      <c r="C208" s="10" t="s">
        <v>59</v>
      </c>
      <c r="D208" s="10">
        <v>66.67</v>
      </c>
      <c r="E208" s="10" t="s">
        <v>59</v>
      </c>
      <c r="F208" s="10" t="s">
        <v>59</v>
      </c>
      <c r="G208" s="10">
        <v>100</v>
      </c>
      <c r="H208" s="10">
        <v>0</v>
      </c>
      <c r="I208" s="10" t="s">
        <v>59</v>
      </c>
      <c r="J208" s="10">
        <v>100</v>
      </c>
      <c r="K208" s="10">
        <v>0</v>
      </c>
      <c r="L208" s="10" t="s">
        <v>59</v>
      </c>
      <c r="M208" s="10">
        <v>100</v>
      </c>
      <c r="N208" s="10">
        <v>100</v>
      </c>
      <c r="O208" s="10" t="s">
        <v>59</v>
      </c>
      <c r="P208" s="10">
        <v>50</v>
      </c>
      <c r="Q208" s="10">
        <v>0</v>
      </c>
      <c r="R208" s="10">
        <v>100</v>
      </c>
      <c r="S208" s="10" t="s">
        <v>59</v>
      </c>
      <c r="T208" s="10" t="s">
        <v>59</v>
      </c>
      <c r="U208" s="10" t="s">
        <v>59</v>
      </c>
      <c r="V208" s="10" t="s">
        <v>59</v>
      </c>
      <c r="W208" s="10" t="s">
        <v>59</v>
      </c>
      <c r="X208" s="10">
        <v>100</v>
      </c>
      <c r="Y208" s="10">
        <v>50</v>
      </c>
      <c r="Z208" s="10" t="s">
        <v>59</v>
      </c>
      <c r="AA208" s="10" t="s">
        <v>59</v>
      </c>
      <c r="AB208" s="10">
        <v>0</v>
      </c>
      <c r="AC208" s="10">
        <v>0</v>
      </c>
      <c r="AD208" s="10" t="s">
        <v>59</v>
      </c>
      <c r="AE208" s="10" t="s">
        <v>59</v>
      </c>
      <c r="AF208" s="10" t="s">
        <v>59</v>
      </c>
      <c r="AG208" s="10">
        <v>100</v>
      </c>
      <c r="AH208" s="10">
        <v>0</v>
      </c>
      <c r="AI208" s="10" t="s">
        <v>59</v>
      </c>
      <c r="AJ208" s="10">
        <v>0</v>
      </c>
      <c r="AK208" s="10" t="s">
        <v>59</v>
      </c>
      <c r="AL208" s="10">
        <v>0</v>
      </c>
      <c r="AM208" s="10">
        <v>100</v>
      </c>
      <c r="AN208" s="10">
        <v>0</v>
      </c>
      <c r="AO208" s="10">
        <v>0</v>
      </c>
      <c r="AP208" s="10">
        <v>100</v>
      </c>
      <c r="AQ208" s="10" t="s">
        <v>59</v>
      </c>
      <c r="AR208" s="10">
        <v>0</v>
      </c>
      <c r="AS208" s="10">
        <v>0</v>
      </c>
      <c r="AT208" s="10" t="s">
        <v>59</v>
      </c>
      <c r="AU208" s="10" t="s">
        <v>59</v>
      </c>
      <c r="AV208" s="10" t="s">
        <v>59</v>
      </c>
      <c r="AW208" s="10" t="s">
        <v>59</v>
      </c>
      <c r="AX208" s="10">
        <v>100</v>
      </c>
      <c r="AY208" s="10" t="s">
        <v>59</v>
      </c>
      <c r="AZ208" s="10">
        <v>0</v>
      </c>
      <c r="BA208" s="10" t="s">
        <v>59</v>
      </c>
      <c r="BB208" s="10">
        <v>16.664999999999999</v>
      </c>
      <c r="BC208" s="10" t="s">
        <v>59</v>
      </c>
      <c r="BD208" s="10" t="s">
        <v>59</v>
      </c>
      <c r="BE208" s="10">
        <v>83.334999999999994</v>
      </c>
      <c r="BF208" s="10" t="s">
        <v>59</v>
      </c>
      <c r="BG208" s="11">
        <v>0</v>
      </c>
      <c r="BH208" s="80"/>
      <c r="BI208" s="81"/>
      <c r="BJ208" s="81"/>
      <c r="BK208" s="81"/>
      <c r="BL208" s="81"/>
      <c r="BM208" s="81"/>
      <c r="BN208" s="82"/>
    </row>
    <row r="209" spans="1:66" x14ac:dyDescent="0.2">
      <c r="A209" s="12" t="s">
        <v>798</v>
      </c>
      <c r="B209" s="13">
        <f>IF(AND(B204="..",B205="..",B206="..",B207="..",B208=".."), "..", MAX(B204:B208))</f>
        <v>50</v>
      </c>
      <c r="C209" s="13">
        <f t="shared" ref="C209:AL209" si="1">IF(AND(C204="..",C205="..",C206="..",C207="..",C208=".."), "..", MAX(C204:C208))</f>
        <v>66.665000000000006</v>
      </c>
      <c r="D209" s="13">
        <f t="shared" si="1"/>
        <v>100</v>
      </c>
      <c r="E209" s="13">
        <f t="shared" si="1"/>
        <v>100</v>
      </c>
      <c r="F209" s="13">
        <f t="shared" si="1"/>
        <v>50</v>
      </c>
      <c r="G209" s="13">
        <f t="shared" si="1"/>
        <v>100</v>
      </c>
      <c r="H209" s="13">
        <f t="shared" si="1"/>
        <v>100</v>
      </c>
      <c r="I209" s="13">
        <f t="shared" si="1"/>
        <v>50</v>
      </c>
      <c r="J209" s="13">
        <f t="shared" si="1"/>
        <v>100</v>
      </c>
      <c r="K209" s="13">
        <f t="shared" si="1"/>
        <v>0</v>
      </c>
      <c r="L209" s="13">
        <f t="shared" si="1"/>
        <v>50</v>
      </c>
      <c r="M209" s="13">
        <f t="shared" si="1"/>
        <v>100</v>
      </c>
      <c r="N209" s="13">
        <f t="shared" si="1"/>
        <v>100</v>
      </c>
      <c r="O209" s="13">
        <f t="shared" si="1"/>
        <v>50</v>
      </c>
      <c r="P209" s="13">
        <f t="shared" si="1"/>
        <v>100</v>
      </c>
      <c r="Q209" s="13">
        <f t="shared" si="1"/>
        <v>100</v>
      </c>
      <c r="R209" s="13">
        <f t="shared" si="1"/>
        <v>100</v>
      </c>
      <c r="S209" s="13">
        <f t="shared" si="1"/>
        <v>50</v>
      </c>
      <c r="T209" s="13">
        <f t="shared" si="1"/>
        <v>66.67</v>
      </c>
      <c r="U209" s="13">
        <f t="shared" si="1"/>
        <v>83.334999999999994</v>
      </c>
      <c r="V209" s="13">
        <f t="shared" si="1"/>
        <v>66.67</v>
      </c>
      <c r="W209" s="13">
        <f t="shared" si="1"/>
        <v>50</v>
      </c>
      <c r="X209" s="13">
        <f t="shared" si="1"/>
        <v>100</v>
      </c>
      <c r="Y209" s="13">
        <f t="shared" si="1"/>
        <v>50</v>
      </c>
      <c r="Z209" s="13">
        <f t="shared" si="1"/>
        <v>50</v>
      </c>
      <c r="AA209" s="13">
        <f t="shared" si="1"/>
        <v>66.67</v>
      </c>
      <c r="AB209" s="13">
        <f t="shared" si="1"/>
        <v>50</v>
      </c>
      <c r="AC209" s="13">
        <f t="shared" si="1"/>
        <v>16.664999999999999</v>
      </c>
      <c r="AD209" s="13">
        <f t="shared" si="1"/>
        <v>50</v>
      </c>
      <c r="AE209" s="13">
        <f t="shared" si="1"/>
        <v>100</v>
      </c>
      <c r="AF209" s="13">
        <f t="shared" si="1"/>
        <v>50</v>
      </c>
      <c r="AG209" s="13">
        <f t="shared" si="1"/>
        <v>100</v>
      </c>
      <c r="AH209" s="13">
        <f t="shared" si="1"/>
        <v>66.67</v>
      </c>
      <c r="AI209" s="13">
        <f t="shared" si="1"/>
        <v>100</v>
      </c>
      <c r="AJ209" s="13">
        <f t="shared" si="1"/>
        <v>0</v>
      </c>
      <c r="AK209" s="13">
        <f t="shared" si="1"/>
        <v>50</v>
      </c>
      <c r="AL209" s="13">
        <f t="shared" si="1"/>
        <v>50</v>
      </c>
      <c r="AM209" s="13">
        <f>IF(AND(AM204="..",AM205="..",AM206="..",AM207="..",AM208=".."), "..", MAX(AM204:AM208))</f>
        <v>100</v>
      </c>
      <c r="AN209" s="13">
        <f t="shared" ref="AN209:BG209" si="2">IF(AND(AN204="..",AN205="..",AN206="..",AN207="..",AN208=".."), "..", MAX(AN204:AN208))</f>
        <v>0</v>
      </c>
      <c r="AO209" s="13">
        <f t="shared" si="2"/>
        <v>100</v>
      </c>
      <c r="AP209" s="13">
        <f t="shared" si="2"/>
        <v>100</v>
      </c>
      <c r="AQ209" s="13">
        <f t="shared" si="2"/>
        <v>0</v>
      </c>
      <c r="AR209" s="13">
        <f t="shared" si="2"/>
        <v>50</v>
      </c>
      <c r="AS209" s="13">
        <f t="shared" si="2"/>
        <v>66.665000000000006</v>
      </c>
      <c r="AT209" s="13">
        <f t="shared" si="2"/>
        <v>50</v>
      </c>
      <c r="AU209" s="13">
        <f t="shared" si="2"/>
        <v>50</v>
      </c>
      <c r="AV209" s="13">
        <f t="shared" si="2"/>
        <v>33.335000000000001</v>
      </c>
      <c r="AW209" s="13">
        <f t="shared" si="2"/>
        <v>100</v>
      </c>
      <c r="AX209" s="13">
        <f t="shared" si="2"/>
        <v>100</v>
      </c>
      <c r="AY209" s="13">
        <f t="shared" si="2"/>
        <v>100</v>
      </c>
      <c r="AZ209" s="13">
        <f t="shared" si="2"/>
        <v>16.664999999999999</v>
      </c>
      <c r="BA209" s="13">
        <f t="shared" si="2"/>
        <v>100</v>
      </c>
      <c r="BB209" s="13">
        <f t="shared" si="2"/>
        <v>100</v>
      </c>
      <c r="BC209" s="13">
        <f t="shared" si="2"/>
        <v>66.665000000000006</v>
      </c>
      <c r="BD209" s="13">
        <f t="shared" si="2"/>
        <v>50</v>
      </c>
      <c r="BE209" s="13">
        <f t="shared" si="2"/>
        <v>83.334999999999994</v>
      </c>
      <c r="BF209" s="13">
        <f t="shared" si="2"/>
        <v>83.334999999999994</v>
      </c>
      <c r="BG209" s="14">
        <f t="shared" si="2"/>
        <v>33.335000000000001</v>
      </c>
      <c r="BH209" s="27"/>
      <c r="BI209" s="13"/>
      <c r="BJ209" s="13"/>
      <c r="BK209" s="13"/>
      <c r="BL209" s="13"/>
      <c r="BM209" s="13"/>
      <c r="BN209" s="14"/>
    </row>
    <row r="210" spans="1:66" x14ac:dyDescent="0.2">
      <c r="A210" s="9" t="s">
        <v>293</v>
      </c>
      <c r="B210" s="10">
        <v>0</v>
      </c>
      <c r="C210" s="10" t="s">
        <v>59</v>
      </c>
      <c r="D210" s="10">
        <v>66.666700000000006</v>
      </c>
      <c r="E210" s="10" t="s">
        <v>59</v>
      </c>
      <c r="F210" s="10" t="s">
        <v>59</v>
      </c>
      <c r="G210" s="10">
        <v>33.333300000000001</v>
      </c>
      <c r="H210" s="10">
        <v>66.666700000000006</v>
      </c>
      <c r="I210" s="10">
        <v>33.333300000000001</v>
      </c>
      <c r="J210" s="10">
        <v>66.666700000000006</v>
      </c>
      <c r="K210" s="10" t="s">
        <v>59</v>
      </c>
      <c r="L210" s="10">
        <v>44.4467</v>
      </c>
      <c r="M210" s="10" t="s">
        <v>59</v>
      </c>
      <c r="N210" s="10">
        <v>66.666700000000006</v>
      </c>
      <c r="O210" s="10">
        <v>33.333300000000001</v>
      </c>
      <c r="P210" s="10">
        <v>44.443300000000001</v>
      </c>
      <c r="Q210" s="10">
        <v>33.333300000000001</v>
      </c>
      <c r="R210" s="10">
        <v>66.666700000000006</v>
      </c>
      <c r="S210" s="10">
        <v>33.333300000000001</v>
      </c>
      <c r="T210" s="10">
        <v>66.666700000000006</v>
      </c>
      <c r="U210" s="10">
        <v>44.4467</v>
      </c>
      <c r="V210" s="10">
        <v>66.666700000000006</v>
      </c>
      <c r="W210" s="10">
        <v>66.666700000000006</v>
      </c>
      <c r="X210" s="10">
        <v>50</v>
      </c>
      <c r="Y210" s="10" t="s">
        <v>59</v>
      </c>
      <c r="Z210" s="10">
        <v>66.666700000000006</v>
      </c>
      <c r="AA210" s="10">
        <v>33.333300000000001</v>
      </c>
      <c r="AB210" s="10" t="s">
        <v>59</v>
      </c>
      <c r="AC210" s="10">
        <v>44.443300000000001</v>
      </c>
      <c r="AD210" s="10">
        <v>66.666700000000006</v>
      </c>
      <c r="AE210" s="10">
        <v>66.666700000000006</v>
      </c>
      <c r="AF210" s="10">
        <v>66.666700000000006</v>
      </c>
      <c r="AG210" s="10">
        <v>55.556699999999999</v>
      </c>
      <c r="AH210" s="10" t="s">
        <v>59</v>
      </c>
      <c r="AI210" s="10">
        <v>33.333300000000001</v>
      </c>
      <c r="AJ210" s="10">
        <v>33.333300000000001</v>
      </c>
      <c r="AK210" s="10" t="s">
        <v>59</v>
      </c>
      <c r="AL210" s="10">
        <v>100</v>
      </c>
      <c r="AM210" s="10" t="s">
        <v>59</v>
      </c>
      <c r="AN210" s="10">
        <v>44.4467</v>
      </c>
      <c r="AO210" s="10">
        <v>66.666700000000006</v>
      </c>
      <c r="AP210" s="10">
        <v>100</v>
      </c>
      <c r="AQ210" s="10">
        <v>44.4467</v>
      </c>
      <c r="AR210" s="10">
        <v>66.666700000000006</v>
      </c>
      <c r="AS210" s="10">
        <v>66.666700000000006</v>
      </c>
      <c r="AT210" s="10">
        <v>66.666700000000006</v>
      </c>
      <c r="AU210" s="10">
        <v>66.666700000000006</v>
      </c>
      <c r="AV210" s="10" t="s">
        <v>59</v>
      </c>
      <c r="AW210" s="10">
        <v>100</v>
      </c>
      <c r="AX210" s="10">
        <v>0</v>
      </c>
      <c r="AY210" s="10">
        <v>66.666700000000006</v>
      </c>
      <c r="AZ210" s="10" t="s">
        <v>59</v>
      </c>
      <c r="BA210" s="10" t="s">
        <v>59</v>
      </c>
      <c r="BB210" s="10" t="s">
        <v>59</v>
      </c>
      <c r="BC210" s="10">
        <v>55.556699999999999</v>
      </c>
      <c r="BD210" s="10" t="s">
        <v>59</v>
      </c>
      <c r="BE210" s="10">
        <v>66.666700000000006</v>
      </c>
      <c r="BF210" s="10">
        <v>66.666700000000006</v>
      </c>
      <c r="BG210" s="11">
        <v>33.33</v>
      </c>
      <c r="BH210" s="80"/>
      <c r="BI210" s="81"/>
      <c r="BJ210" s="81"/>
      <c r="BK210" s="81"/>
      <c r="BL210" s="81"/>
      <c r="BM210" s="81"/>
      <c r="BN210" s="82"/>
    </row>
    <row r="211" spans="1:66" x14ac:dyDescent="0.2">
      <c r="A211" s="9" t="s">
        <v>304</v>
      </c>
      <c r="B211" s="10">
        <v>0</v>
      </c>
      <c r="C211" s="10">
        <v>33.333300000000001</v>
      </c>
      <c r="D211" s="10">
        <v>55.5533</v>
      </c>
      <c r="E211" s="10">
        <v>66.666700000000006</v>
      </c>
      <c r="F211" s="10">
        <v>0</v>
      </c>
      <c r="G211" s="10" t="s">
        <v>59</v>
      </c>
      <c r="H211" s="10">
        <v>33.333300000000001</v>
      </c>
      <c r="I211" s="10">
        <v>0</v>
      </c>
      <c r="J211" s="10">
        <v>33.333300000000001</v>
      </c>
      <c r="K211" s="10">
        <v>0</v>
      </c>
      <c r="L211" s="10">
        <v>0</v>
      </c>
      <c r="M211" s="10">
        <v>66.666700000000006</v>
      </c>
      <c r="N211" s="10">
        <v>66.666700000000006</v>
      </c>
      <c r="O211" s="10">
        <v>0</v>
      </c>
      <c r="P211" s="10">
        <v>22.223299999999998</v>
      </c>
      <c r="Q211" s="10">
        <v>0</v>
      </c>
      <c r="R211" s="10">
        <v>44.4467</v>
      </c>
      <c r="S211" s="10">
        <v>0</v>
      </c>
      <c r="T211" s="10">
        <v>0</v>
      </c>
      <c r="U211" s="10">
        <v>33.333300000000001</v>
      </c>
      <c r="V211" s="10">
        <v>22.22</v>
      </c>
      <c r="W211" s="10">
        <v>0</v>
      </c>
      <c r="X211" s="10">
        <v>66.666700000000006</v>
      </c>
      <c r="Y211" s="10">
        <v>44.443300000000001</v>
      </c>
      <c r="Z211" s="10">
        <v>22.22</v>
      </c>
      <c r="AA211" s="10">
        <v>66.666700000000006</v>
      </c>
      <c r="AB211" s="10">
        <v>0</v>
      </c>
      <c r="AC211" s="10">
        <v>11.11</v>
      </c>
      <c r="AD211" s="10">
        <v>44.4467</v>
      </c>
      <c r="AE211" s="10" t="s">
        <v>59</v>
      </c>
      <c r="AF211" s="10" t="s">
        <v>59</v>
      </c>
      <c r="AG211" s="10">
        <v>77.78</v>
      </c>
      <c r="AH211" s="10">
        <v>44.4467</v>
      </c>
      <c r="AI211" s="10">
        <v>33.333300000000001</v>
      </c>
      <c r="AJ211" s="10">
        <v>0</v>
      </c>
      <c r="AK211" s="10">
        <v>0</v>
      </c>
      <c r="AL211" s="10">
        <v>0</v>
      </c>
      <c r="AM211" s="10">
        <v>66.666700000000006</v>
      </c>
      <c r="AN211" s="10">
        <v>0</v>
      </c>
      <c r="AO211" s="10">
        <v>66.666700000000006</v>
      </c>
      <c r="AP211" s="10">
        <v>0</v>
      </c>
      <c r="AQ211" s="10">
        <v>0</v>
      </c>
      <c r="AR211" s="10">
        <v>0</v>
      </c>
      <c r="AS211" s="10">
        <v>0</v>
      </c>
      <c r="AT211" s="10">
        <v>11.11</v>
      </c>
      <c r="AU211" s="10">
        <v>33.333300000000001</v>
      </c>
      <c r="AV211" s="10">
        <v>22.223299999999998</v>
      </c>
      <c r="AW211" s="10">
        <v>66.666700000000006</v>
      </c>
      <c r="AX211" s="10">
        <v>0</v>
      </c>
      <c r="AY211" s="10">
        <v>66.666700000000006</v>
      </c>
      <c r="AZ211" s="10">
        <v>0</v>
      </c>
      <c r="BA211" s="10">
        <v>77.776700000000005</v>
      </c>
      <c r="BB211" s="10">
        <v>33.333300000000001</v>
      </c>
      <c r="BC211" s="10">
        <v>100</v>
      </c>
      <c r="BD211" s="10">
        <v>66.666700000000006</v>
      </c>
      <c r="BE211" s="10">
        <v>66.666700000000006</v>
      </c>
      <c r="BF211" s="10">
        <v>0</v>
      </c>
      <c r="BG211" s="11">
        <v>0</v>
      </c>
      <c r="BH211" s="80"/>
      <c r="BI211" s="81"/>
      <c r="BJ211" s="81"/>
      <c r="BK211" s="81"/>
      <c r="BL211" s="81"/>
      <c r="BM211" s="81"/>
      <c r="BN211" s="82"/>
    </row>
    <row r="212" spans="1:66" x14ac:dyDescent="0.2">
      <c r="A212" s="9" t="s">
        <v>314</v>
      </c>
      <c r="B212" s="10">
        <v>33.333300000000001</v>
      </c>
      <c r="C212" s="10">
        <v>66.666700000000006</v>
      </c>
      <c r="D212" s="10">
        <v>66.666700000000006</v>
      </c>
      <c r="E212" s="10">
        <v>0</v>
      </c>
      <c r="F212" s="10">
        <v>0</v>
      </c>
      <c r="G212" s="10">
        <v>66.666700000000006</v>
      </c>
      <c r="H212" s="10">
        <v>0</v>
      </c>
      <c r="I212" s="10">
        <v>0</v>
      </c>
      <c r="J212" s="10">
        <v>66.666700000000006</v>
      </c>
      <c r="K212" s="10">
        <v>0</v>
      </c>
      <c r="L212" s="10">
        <v>0</v>
      </c>
      <c r="M212" s="10">
        <v>0</v>
      </c>
      <c r="N212" s="10">
        <v>66.666700000000006</v>
      </c>
      <c r="O212" s="10">
        <v>0</v>
      </c>
      <c r="P212" s="10">
        <v>0</v>
      </c>
      <c r="Q212" s="10">
        <v>0</v>
      </c>
      <c r="R212" s="10">
        <v>66.666700000000006</v>
      </c>
      <c r="S212" s="10">
        <v>33.333300000000001</v>
      </c>
      <c r="T212" s="10">
        <v>0</v>
      </c>
      <c r="U212" s="10">
        <v>66.666700000000006</v>
      </c>
      <c r="V212" s="10">
        <v>55.556699999999999</v>
      </c>
      <c r="W212" s="10">
        <v>66.666700000000006</v>
      </c>
      <c r="X212" s="10">
        <v>33.333300000000001</v>
      </c>
      <c r="Y212" s="10">
        <v>100</v>
      </c>
      <c r="Z212" s="10">
        <v>0</v>
      </c>
      <c r="AA212" s="10">
        <v>55.556699999999999</v>
      </c>
      <c r="AB212" s="10">
        <v>33.333300000000001</v>
      </c>
      <c r="AC212" s="10">
        <v>11.11</v>
      </c>
      <c r="AD212" s="10">
        <v>33.333300000000001</v>
      </c>
      <c r="AE212" s="10">
        <v>0</v>
      </c>
      <c r="AF212" s="10">
        <v>66.666700000000006</v>
      </c>
      <c r="AG212" s="10">
        <v>100</v>
      </c>
      <c r="AH212" s="10">
        <v>44.4467</v>
      </c>
      <c r="AI212" s="10">
        <v>100</v>
      </c>
      <c r="AJ212" s="10">
        <v>0</v>
      </c>
      <c r="AK212" s="10">
        <v>0</v>
      </c>
      <c r="AL212" s="10">
        <v>66.67</v>
      </c>
      <c r="AM212" s="10">
        <v>66.666700000000006</v>
      </c>
      <c r="AN212" s="10">
        <v>0</v>
      </c>
      <c r="AO212" s="10">
        <v>33.333300000000001</v>
      </c>
      <c r="AP212" s="10">
        <v>0</v>
      </c>
      <c r="AQ212" s="10">
        <v>0</v>
      </c>
      <c r="AR212" s="10">
        <v>66.666700000000006</v>
      </c>
      <c r="AS212" s="10">
        <v>0</v>
      </c>
      <c r="AT212" s="10">
        <v>33.333300000000001</v>
      </c>
      <c r="AU212" s="10">
        <v>0</v>
      </c>
      <c r="AV212" s="10">
        <v>44.4467</v>
      </c>
      <c r="AW212" s="10">
        <v>33.333300000000001</v>
      </c>
      <c r="AX212" s="10">
        <v>66.666700000000006</v>
      </c>
      <c r="AY212" s="10">
        <v>100</v>
      </c>
      <c r="AZ212" s="10">
        <v>0</v>
      </c>
      <c r="BA212" s="10">
        <v>33.333300000000001</v>
      </c>
      <c r="BB212" s="10" t="s">
        <v>59</v>
      </c>
      <c r="BC212" s="10">
        <v>0</v>
      </c>
      <c r="BD212" s="10">
        <v>0</v>
      </c>
      <c r="BE212" s="10">
        <v>66.666700000000006</v>
      </c>
      <c r="BF212" s="10">
        <v>0</v>
      </c>
      <c r="BG212" s="11">
        <v>66.67</v>
      </c>
      <c r="BH212" s="80"/>
      <c r="BI212" s="81"/>
      <c r="BJ212" s="81"/>
      <c r="BK212" s="81"/>
      <c r="BL212" s="81"/>
      <c r="BM212" s="81"/>
      <c r="BN212" s="82"/>
    </row>
    <row r="213" spans="1:66" x14ac:dyDescent="0.2">
      <c r="A213" s="9" t="s">
        <v>324</v>
      </c>
      <c r="B213" s="10">
        <v>0</v>
      </c>
      <c r="C213" s="10" t="s">
        <v>59</v>
      </c>
      <c r="D213" s="10" t="s">
        <v>59</v>
      </c>
      <c r="E213" s="10">
        <v>66.666700000000006</v>
      </c>
      <c r="F213" s="10">
        <v>0</v>
      </c>
      <c r="G213" s="10" t="s">
        <v>59</v>
      </c>
      <c r="H213" s="10" t="s">
        <v>59</v>
      </c>
      <c r="I213" s="10" t="s">
        <v>59</v>
      </c>
      <c r="J213" s="10" t="s">
        <v>59</v>
      </c>
      <c r="K213" s="10" t="s">
        <v>59</v>
      </c>
      <c r="L213" s="10">
        <v>33.333300000000001</v>
      </c>
      <c r="M213" s="10">
        <v>66.666700000000006</v>
      </c>
      <c r="N213" s="10" t="s">
        <v>59</v>
      </c>
      <c r="O213" s="10">
        <v>0</v>
      </c>
      <c r="P213" s="10">
        <v>66.665000000000006</v>
      </c>
      <c r="Q213" s="10">
        <v>0</v>
      </c>
      <c r="R213" s="10" t="s">
        <v>59</v>
      </c>
      <c r="S213" s="10" t="s">
        <v>59</v>
      </c>
      <c r="T213" s="10">
        <v>11.11</v>
      </c>
      <c r="U213" s="10">
        <v>11.11</v>
      </c>
      <c r="V213" s="10">
        <v>44.4467</v>
      </c>
      <c r="W213" s="10">
        <v>11.11</v>
      </c>
      <c r="X213" s="10" t="s">
        <v>59</v>
      </c>
      <c r="Y213" s="10" t="s">
        <v>59</v>
      </c>
      <c r="Z213" s="10" t="s">
        <v>59</v>
      </c>
      <c r="AA213" s="10">
        <v>44.4467</v>
      </c>
      <c r="AB213" s="10">
        <v>11.11</v>
      </c>
      <c r="AC213" s="10" t="s">
        <v>59</v>
      </c>
      <c r="AD213" s="10">
        <v>0</v>
      </c>
      <c r="AE213" s="10" t="s">
        <v>59</v>
      </c>
      <c r="AF213" s="10">
        <v>66.666700000000006</v>
      </c>
      <c r="AG213" s="10">
        <v>100</v>
      </c>
      <c r="AH213" s="10">
        <v>55.556699999999999</v>
      </c>
      <c r="AI213" s="10" t="s">
        <v>59</v>
      </c>
      <c r="AJ213" s="10">
        <v>0</v>
      </c>
      <c r="AK213" s="10">
        <v>0</v>
      </c>
      <c r="AL213" s="10">
        <v>22.22</v>
      </c>
      <c r="AM213" s="10">
        <v>33.333300000000001</v>
      </c>
      <c r="AN213" s="10" t="s">
        <v>59</v>
      </c>
      <c r="AO213" s="10">
        <v>0</v>
      </c>
      <c r="AP213" s="10">
        <v>83.334999999999994</v>
      </c>
      <c r="AQ213" s="10" t="s">
        <v>59</v>
      </c>
      <c r="AR213" s="10">
        <v>33.333300000000001</v>
      </c>
      <c r="AS213" s="10" t="s">
        <v>59</v>
      </c>
      <c r="AT213" s="10">
        <v>0</v>
      </c>
      <c r="AU213" s="10" t="s">
        <v>59</v>
      </c>
      <c r="AV213" s="10" t="s">
        <v>59</v>
      </c>
      <c r="AW213" s="10">
        <v>33.33</v>
      </c>
      <c r="AX213" s="10">
        <v>0</v>
      </c>
      <c r="AY213" s="10">
        <v>66.67</v>
      </c>
      <c r="AZ213" s="10" t="s">
        <v>59</v>
      </c>
      <c r="BA213" s="10">
        <v>66.666700000000006</v>
      </c>
      <c r="BB213" s="10">
        <v>66.666700000000006</v>
      </c>
      <c r="BC213" s="10" t="s">
        <v>59</v>
      </c>
      <c r="BD213" s="10">
        <v>0</v>
      </c>
      <c r="BE213" s="10">
        <v>22.22</v>
      </c>
      <c r="BF213" s="10">
        <v>44.4467</v>
      </c>
      <c r="BG213" s="11" t="s">
        <v>59</v>
      </c>
      <c r="BH213" s="80"/>
      <c r="BI213" s="81"/>
      <c r="BJ213" s="81"/>
      <c r="BK213" s="81"/>
      <c r="BL213" s="81"/>
      <c r="BM213" s="81"/>
      <c r="BN213" s="82"/>
    </row>
    <row r="214" spans="1:66" x14ac:dyDescent="0.2">
      <c r="A214" s="9" t="s">
        <v>334</v>
      </c>
      <c r="B214" s="10" t="s">
        <v>59</v>
      </c>
      <c r="C214" s="10" t="s">
        <v>59</v>
      </c>
      <c r="D214" s="10">
        <v>44.4467</v>
      </c>
      <c r="E214" s="10" t="s">
        <v>59</v>
      </c>
      <c r="F214" s="10" t="s">
        <v>59</v>
      </c>
      <c r="G214" s="10">
        <v>0</v>
      </c>
      <c r="H214" s="10">
        <v>0</v>
      </c>
      <c r="I214" s="10" t="s">
        <v>59</v>
      </c>
      <c r="J214" s="10">
        <v>66.666700000000006</v>
      </c>
      <c r="K214" s="10">
        <v>0</v>
      </c>
      <c r="L214" s="10" t="s">
        <v>59</v>
      </c>
      <c r="M214" s="10">
        <v>33.333300000000001</v>
      </c>
      <c r="N214" s="10">
        <v>100</v>
      </c>
      <c r="O214" s="10" t="s">
        <v>59</v>
      </c>
      <c r="P214" s="10">
        <v>0</v>
      </c>
      <c r="Q214" s="10">
        <v>0</v>
      </c>
      <c r="R214" s="10">
        <v>66.666700000000006</v>
      </c>
      <c r="S214" s="10" t="s">
        <v>59</v>
      </c>
      <c r="T214" s="10" t="s">
        <v>59</v>
      </c>
      <c r="U214" s="10" t="s">
        <v>59</v>
      </c>
      <c r="V214" s="10" t="s">
        <v>59</v>
      </c>
      <c r="W214" s="10" t="s">
        <v>59</v>
      </c>
      <c r="X214" s="10">
        <v>0</v>
      </c>
      <c r="Y214" s="10">
        <v>33.333300000000001</v>
      </c>
      <c r="Z214" s="10" t="s">
        <v>59</v>
      </c>
      <c r="AA214" s="10" t="s">
        <v>59</v>
      </c>
      <c r="AB214" s="10">
        <v>0</v>
      </c>
      <c r="AC214" s="10">
        <v>0</v>
      </c>
      <c r="AD214" s="10" t="s">
        <v>59</v>
      </c>
      <c r="AE214" s="10" t="s">
        <v>59</v>
      </c>
      <c r="AF214" s="10" t="s">
        <v>59</v>
      </c>
      <c r="AG214" s="10">
        <v>33.333300000000001</v>
      </c>
      <c r="AH214" s="10">
        <v>22.223299999999998</v>
      </c>
      <c r="AI214" s="10" t="s">
        <v>59</v>
      </c>
      <c r="AJ214" s="10">
        <v>0</v>
      </c>
      <c r="AK214" s="10" t="s">
        <v>59</v>
      </c>
      <c r="AL214" s="10">
        <v>0</v>
      </c>
      <c r="AM214" s="10">
        <v>66.666700000000006</v>
      </c>
      <c r="AN214" s="10">
        <v>0</v>
      </c>
      <c r="AO214" s="10">
        <v>0</v>
      </c>
      <c r="AP214" s="10">
        <v>66.666700000000006</v>
      </c>
      <c r="AQ214" s="10" t="s">
        <v>59</v>
      </c>
      <c r="AR214" s="10">
        <v>0</v>
      </c>
      <c r="AS214" s="10">
        <v>0</v>
      </c>
      <c r="AT214" s="10" t="s">
        <v>59</v>
      </c>
      <c r="AU214" s="10" t="s">
        <v>59</v>
      </c>
      <c r="AV214" s="10" t="s">
        <v>59</v>
      </c>
      <c r="AW214" s="10" t="s">
        <v>59</v>
      </c>
      <c r="AX214" s="10">
        <v>55.556699999999999</v>
      </c>
      <c r="AY214" s="10" t="s">
        <v>59</v>
      </c>
      <c r="AZ214" s="10">
        <v>0</v>
      </c>
      <c r="BA214" s="10" t="s">
        <v>59</v>
      </c>
      <c r="BB214" s="10">
        <v>11.11</v>
      </c>
      <c r="BC214" s="10" t="s">
        <v>59</v>
      </c>
      <c r="BD214" s="10" t="s">
        <v>59</v>
      </c>
      <c r="BE214" s="10">
        <v>0</v>
      </c>
      <c r="BF214" s="10" t="s">
        <v>59</v>
      </c>
      <c r="BG214" s="11">
        <v>0</v>
      </c>
      <c r="BH214" s="80"/>
      <c r="BI214" s="81"/>
      <c r="BJ214" s="81"/>
      <c r="BK214" s="81"/>
      <c r="BL214" s="81"/>
      <c r="BM214" s="81"/>
      <c r="BN214" s="82"/>
    </row>
    <row r="215" spans="1:66" x14ac:dyDescent="0.2">
      <c r="A215" s="12" t="s">
        <v>799</v>
      </c>
      <c r="B215" s="13">
        <f>IF(AND(B210="..",B211="..",B212="..",B213="..",B214=".."), "..", MAX(B210:B214))</f>
        <v>33.333300000000001</v>
      </c>
      <c r="C215" s="13">
        <f t="shared" ref="C215:AL215" si="3">IF(AND(C210="..",C211="..",C212="..",C213="..",C214=".."), "..", MAX(C210:C214))</f>
        <v>66.666700000000006</v>
      </c>
      <c r="D215" s="13">
        <f t="shared" si="3"/>
        <v>66.666700000000006</v>
      </c>
      <c r="E215" s="13">
        <f t="shared" si="3"/>
        <v>66.666700000000006</v>
      </c>
      <c r="F215" s="13">
        <f t="shared" si="3"/>
        <v>0</v>
      </c>
      <c r="G215" s="13">
        <f t="shared" si="3"/>
        <v>66.666700000000006</v>
      </c>
      <c r="H215" s="13">
        <f t="shared" si="3"/>
        <v>66.666700000000006</v>
      </c>
      <c r="I215" s="13">
        <f t="shared" si="3"/>
        <v>33.333300000000001</v>
      </c>
      <c r="J215" s="13">
        <f t="shared" si="3"/>
        <v>66.666700000000006</v>
      </c>
      <c r="K215" s="13">
        <f t="shared" si="3"/>
        <v>0</v>
      </c>
      <c r="L215" s="13">
        <f t="shared" si="3"/>
        <v>44.4467</v>
      </c>
      <c r="M215" s="13">
        <f t="shared" si="3"/>
        <v>66.666700000000006</v>
      </c>
      <c r="N215" s="13">
        <f t="shared" si="3"/>
        <v>100</v>
      </c>
      <c r="O215" s="13">
        <f t="shared" si="3"/>
        <v>33.333300000000001</v>
      </c>
      <c r="P215" s="13">
        <f t="shared" si="3"/>
        <v>66.665000000000006</v>
      </c>
      <c r="Q215" s="13">
        <f t="shared" si="3"/>
        <v>33.333300000000001</v>
      </c>
      <c r="R215" s="13">
        <f t="shared" si="3"/>
        <v>66.666700000000006</v>
      </c>
      <c r="S215" s="13">
        <f t="shared" si="3"/>
        <v>33.333300000000001</v>
      </c>
      <c r="T215" s="13">
        <f t="shared" si="3"/>
        <v>66.666700000000006</v>
      </c>
      <c r="U215" s="13">
        <f t="shared" si="3"/>
        <v>66.666700000000006</v>
      </c>
      <c r="V215" s="13">
        <f t="shared" si="3"/>
        <v>66.666700000000006</v>
      </c>
      <c r="W215" s="13">
        <f t="shared" si="3"/>
        <v>66.666700000000006</v>
      </c>
      <c r="X215" s="13">
        <f t="shared" si="3"/>
        <v>66.666700000000006</v>
      </c>
      <c r="Y215" s="13">
        <f t="shared" si="3"/>
        <v>100</v>
      </c>
      <c r="Z215" s="13">
        <f t="shared" si="3"/>
        <v>66.666700000000006</v>
      </c>
      <c r="AA215" s="13">
        <f t="shared" si="3"/>
        <v>66.666700000000006</v>
      </c>
      <c r="AB215" s="13">
        <f t="shared" si="3"/>
        <v>33.333300000000001</v>
      </c>
      <c r="AC215" s="13">
        <f t="shared" si="3"/>
        <v>44.443300000000001</v>
      </c>
      <c r="AD215" s="13">
        <f t="shared" si="3"/>
        <v>66.666700000000006</v>
      </c>
      <c r="AE215" s="13">
        <f t="shared" si="3"/>
        <v>66.666700000000006</v>
      </c>
      <c r="AF215" s="13">
        <f t="shared" si="3"/>
        <v>66.666700000000006</v>
      </c>
      <c r="AG215" s="13">
        <f t="shared" si="3"/>
        <v>100</v>
      </c>
      <c r="AH215" s="13">
        <f t="shared" si="3"/>
        <v>55.556699999999999</v>
      </c>
      <c r="AI215" s="13">
        <f t="shared" si="3"/>
        <v>100</v>
      </c>
      <c r="AJ215" s="13">
        <f t="shared" si="3"/>
        <v>33.333300000000001</v>
      </c>
      <c r="AK215" s="13">
        <f t="shared" si="3"/>
        <v>0</v>
      </c>
      <c r="AL215" s="13">
        <f t="shared" si="3"/>
        <v>100</v>
      </c>
      <c r="AM215" s="13">
        <f>IF(AND(AM210="..",AM211="..",AM212="..",AM213="..",AM214=".."), "..", MAX(AM210:AM214))</f>
        <v>66.666700000000006</v>
      </c>
      <c r="AN215" s="13">
        <f t="shared" ref="AN215:BG215" si="4">IF(AND(AN210="..",AN211="..",AN212="..",AN213="..",AN214=".."), "..", MAX(AN210:AN214))</f>
        <v>44.4467</v>
      </c>
      <c r="AO215" s="13">
        <f t="shared" si="4"/>
        <v>66.666700000000006</v>
      </c>
      <c r="AP215" s="13">
        <f t="shared" si="4"/>
        <v>100</v>
      </c>
      <c r="AQ215" s="13">
        <f t="shared" si="4"/>
        <v>44.4467</v>
      </c>
      <c r="AR215" s="13">
        <f t="shared" si="4"/>
        <v>66.666700000000006</v>
      </c>
      <c r="AS215" s="13">
        <f t="shared" si="4"/>
        <v>66.666700000000006</v>
      </c>
      <c r="AT215" s="13">
        <f t="shared" si="4"/>
        <v>66.666700000000006</v>
      </c>
      <c r="AU215" s="13">
        <f t="shared" si="4"/>
        <v>66.666700000000006</v>
      </c>
      <c r="AV215" s="13">
        <f t="shared" si="4"/>
        <v>44.4467</v>
      </c>
      <c r="AW215" s="13">
        <f t="shared" si="4"/>
        <v>100</v>
      </c>
      <c r="AX215" s="13">
        <f t="shared" si="4"/>
        <v>66.666700000000006</v>
      </c>
      <c r="AY215" s="13">
        <f t="shared" si="4"/>
        <v>100</v>
      </c>
      <c r="AZ215" s="13">
        <f t="shared" si="4"/>
        <v>0</v>
      </c>
      <c r="BA215" s="13">
        <f t="shared" si="4"/>
        <v>77.776700000000005</v>
      </c>
      <c r="BB215" s="13">
        <f t="shared" si="4"/>
        <v>66.666700000000006</v>
      </c>
      <c r="BC215" s="13">
        <f t="shared" si="4"/>
        <v>100</v>
      </c>
      <c r="BD215" s="13">
        <f t="shared" si="4"/>
        <v>66.666700000000006</v>
      </c>
      <c r="BE215" s="13">
        <f t="shared" si="4"/>
        <v>66.666700000000006</v>
      </c>
      <c r="BF215" s="13">
        <f t="shared" si="4"/>
        <v>66.666700000000006</v>
      </c>
      <c r="BG215" s="14">
        <f t="shared" si="4"/>
        <v>66.67</v>
      </c>
      <c r="BH215" s="27"/>
      <c r="BI215" s="13"/>
      <c r="BJ215" s="13"/>
      <c r="BK215" s="13"/>
      <c r="BL215" s="13"/>
      <c r="BM215" s="13"/>
      <c r="BN215" s="14"/>
    </row>
    <row r="216" spans="1:66" x14ac:dyDescent="0.2">
      <c r="A216" s="9" t="s">
        <v>344</v>
      </c>
      <c r="B216" s="10">
        <v>22.223299999999998</v>
      </c>
      <c r="C216" s="10" t="s">
        <v>59</v>
      </c>
      <c r="D216" s="10">
        <v>0</v>
      </c>
      <c r="E216" s="10" t="s">
        <v>59</v>
      </c>
      <c r="F216" s="10" t="s">
        <v>59</v>
      </c>
      <c r="G216" s="10">
        <v>0</v>
      </c>
      <c r="H216" s="10">
        <v>33.333300000000001</v>
      </c>
      <c r="I216" s="10">
        <v>33.333300000000001</v>
      </c>
      <c r="J216" s="10">
        <v>0</v>
      </c>
      <c r="K216" s="10" t="s">
        <v>59</v>
      </c>
      <c r="L216" s="10">
        <v>0</v>
      </c>
      <c r="M216" s="10" t="s">
        <v>59</v>
      </c>
      <c r="N216" s="10">
        <v>33.333300000000001</v>
      </c>
      <c r="O216" s="10">
        <v>0</v>
      </c>
      <c r="P216" s="10">
        <v>8.3324999999999996</v>
      </c>
      <c r="Q216" s="10">
        <v>0</v>
      </c>
      <c r="R216" s="10" t="s">
        <v>59</v>
      </c>
      <c r="S216" s="10">
        <v>0</v>
      </c>
      <c r="T216" s="10">
        <v>0</v>
      </c>
      <c r="U216" s="10">
        <v>22.223299999999998</v>
      </c>
      <c r="V216" s="10">
        <v>0</v>
      </c>
      <c r="W216" s="10">
        <v>0</v>
      </c>
      <c r="X216" s="10">
        <v>0</v>
      </c>
      <c r="Y216" s="10" t="s">
        <v>59</v>
      </c>
      <c r="Z216" s="10">
        <v>33.335000000000001</v>
      </c>
      <c r="AA216" s="10">
        <v>0</v>
      </c>
      <c r="AB216" s="10" t="s">
        <v>59</v>
      </c>
      <c r="AC216" s="10">
        <v>0</v>
      </c>
      <c r="AD216" s="10">
        <v>11.11</v>
      </c>
      <c r="AE216" s="10">
        <v>25</v>
      </c>
      <c r="AF216" s="10">
        <v>0</v>
      </c>
      <c r="AG216" s="10">
        <v>0</v>
      </c>
      <c r="AH216" s="10" t="s">
        <v>59</v>
      </c>
      <c r="AI216" s="10">
        <v>100</v>
      </c>
      <c r="AJ216" s="10">
        <v>0</v>
      </c>
      <c r="AK216" s="10" t="s">
        <v>59</v>
      </c>
      <c r="AL216" s="10">
        <v>75</v>
      </c>
      <c r="AM216" s="10" t="s">
        <v>59</v>
      </c>
      <c r="AN216" s="10">
        <v>33.333300000000001</v>
      </c>
      <c r="AO216" s="10">
        <v>0</v>
      </c>
      <c r="AP216" s="10">
        <v>50</v>
      </c>
      <c r="AQ216" s="10">
        <v>33.333300000000001</v>
      </c>
      <c r="AR216" s="10">
        <v>25</v>
      </c>
      <c r="AS216" s="10">
        <v>33.333300000000001</v>
      </c>
      <c r="AT216" s="10">
        <v>33.333300000000001</v>
      </c>
      <c r="AU216" s="10">
        <v>0</v>
      </c>
      <c r="AV216" s="10" t="s">
        <v>59</v>
      </c>
      <c r="AW216" s="10" t="s">
        <v>59</v>
      </c>
      <c r="AX216" s="10">
        <v>100</v>
      </c>
      <c r="AY216" s="10">
        <v>100</v>
      </c>
      <c r="AZ216" s="10" t="s">
        <v>59</v>
      </c>
      <c r="BA216" s="10" t="s">
        <v>59</v>
      </c>
      <c r="BB216" s="10" t="s">
        <v>59</v>
      </c>
      <c r="BC216" s="10">
        <v>66.666700000000006</v>
      </c>
      <c r="BD216" s="10" t="s">
        <v>59</v>
      </c>
      <c r="BE216" s="10">
        <v>50</v>
      </c>
      <c r="BF216" s="10">
        <v>0</v>
      </c>
      <c r="BG216" s="11">
        <v>11.11</v>
      </c>
      <c r="BH216" s="80"/>
      <c r="BI216" s="81"/>
      <c r="BJ216" s="81"/>
      <c r="BK216" s="81"/>
      <c r="BL216" s="81"/>
      <c r="BM216" s="81"/>
      <c r="BN216" s="82"/>
    </row>
    <row r="217" spans="1:66" x14ac:dyDescent="0.2">
      <c r="A217" s="9" t="s">
        <v>358</v>
      </c>
      <c r="B217" s="10">
        <v>11.11</v>
      </c>
      <c r="C217" s="10">
        <v>0</v>
      </c>
      <c r="D217" s="10">
        <v>16.664999999999999</v>
      </c>
      <c r="E217" s="10">
        <v>100</v>
      </c>
      <c r="F217" s="10">
        <v>0</v>
      </c>
      <c r="G217" s="10" t="s">
        <v>59</v>
      </c>
      <c r="H217" s="10">
        <v>11.11</v>
      </c>
      <c r="I217" s="10">
        <v>11.11</v>
      </c>
      <c r="J217" s="10">
        <v>100</v>
      </c>
      <c r="K217" s="10">
        <v>0</v>
      </c>
      <c r="L217" s="10">
        <v>0</v>
      </c>
      <c r="M217" s="10">
        <v>50</v>
      </c>
      <c r="N217" s="10">
        <v>0</v>
      </c>
      <c r="O217" s="10">
        <v>0</v>
      </c>
      <c r="P217" s="10">
        <v>25</v>
      </c>
      <c r="Q217" s="10">
        <v>33.333300000000001</v>
      </c>
      <c r="R217" s="10">
        <v>0</v>
      </c>
      <c r="S217" s="10">
        <v>0</v>
      </c>
      <c r="T217" s="10">
        <v>0</v>
      </c>
      <c r="U217" s="10">
        <v>33.333300000000001</v>
      </c>
      <c r="V217" s="10">
        <v>22.22</v>
      </c>
      <c r="W217" s="10">
        <v>0</v>
      </c>
      <c r="X217" s="10">
        <v>100</v>
      </c>
      <c r="Y217" s="10">
        <v>0</v>
      </c>
      <c r="Z217" s="10">
        <v>0</v>
      </c>
      <c r="AA217" s="10">
        <v>50</v>
      </c>
      <c r="AB217" s="10">
        <v>0</v>
      </c>
      <c r="AC217" s="10">
        <v>0</v>
      </c>
      <c r="AD217" s="10">
        <v>22.223299999999998</v>
      </c>
      <c r="AE217" s="10" t="s">
        <v>59</v>
      </c>
      <c r="AF217" s="10" t="s">
        <v>59</v>
      </c>
      <c r="AG217" s="10">
        <v>11.11</v>
      </c>
      <c r="AH217" s="10">
        <v>0</v>
      </c>
      <c r="AI217" s="10">
        <v>100</v>
      </c>
      <c r="AJ217" s="10">
        <v>8.3324999999999996</v>
      </c>
      <c r="AK217" s="10">
        <v>0</v>
      </c>
      <c r="AL217" s="10">
        <v>0</v>
      </c>
      <c r="AM217" s="10">
        <v>100</v>
      </c>
      <c r="AN217" s="10">
        <v>0</v>
      </c>
      <c r="AO217" s="10">
        <v>66.666700000000006</v>
      </c>
      <c r="AP217" s="10">
        <v>66.666700000000006</v>
      </c>
      <c r="AQ217" s="10">
        <v>0</v>
      </c>
      <c r="AR217" s="10">
        <v>16.664999999999999</v>
      </c>
      <c r="AS217" s="10">
        <v>0</v>
      </c>
      <c r="AT217" s="10">
        <v>33.333300000000001</v>
      </c>
      <c r="AU217" s="10">
        <v>0</v>
      </c>
      <c r="AV217" s="10">
        <v>0</v>
      </c>
      <c r="AW217" s="10">
        <v>50</v>
      </c>
      <c r="AX217" s="10">
        <v>0</v>
      </c>
      <c r="AY217" s="10">
        <v>44.443300000000001</v>
      </c>
      <c r="AZ217" s="10">
        <v>8.3324999999999996</v>
      </c>
      <c r="BA217" s="10">
        <v>16.664999999999999</v>
      </c>
      <c r="BB217" s="10">
        <v>100</v>
      </c>
      <c r="BC217" s="10">
        <v>77.776700000000005</v>
      </c>
      <c r="BD217" s="10">
        <v>25</v>
      </c>
      <c r="BE217" s="10">
        <v>49.997500000000002</v>
      </c>
      <c r="BF217" s="10">
        <v>0</v>
      </c>
      <c r="BG217" s="11">
        <v>0</v>
      </c>
      <c r="BH217" s="80"/>
      <c r="BI217" s="81"/>
      <c r="BJ217" s="81"/>
      <c r="BK217" s="81"/>
      <c r="BL217" s="81"/>
      <c r="BM217" s="81"/>
      <c r="BN217" s="82"/>
    </row>
    <row r="218" spans="1:66" x14ac:dyDescent="0.2">
      <c r="A218" s="9" t="s">
        <v>371</v>
      </c>
      <c r="B218" s="10">
        <v>33.333300000000001</v>
      </c>
      <c r="C218" s="10">
        <v>0</v>
      </c>
      <c r="D218" s="10">
        <v>25</v>
      </c>
      <c r="E218" s="10">
        <v>0</v>
      </c>
      <c r="F218" s="10">
        <v>0</v>
      </c>
      <c r="G218" s="10">
        <v>33.333300000000001</v>
      </c>
      <c r="H218" s="10">
        <v>44.4467</v>
      </c>
      <c r="I218" s="10">
        <v>66.666700000000006</v>
      </c>
      <c r="J218" s="10">
        <v>0</v>
      </c>
      <c r="K218" s="10">
        <v>0</v>
      </c>
      <c r="L218" s="10">
        <v>0</v>
      </c>
      <c r="M218" s="10">
        <v>50</v>
      </c>
      <c r="N218" s="10">
        <v>66.666700000000006</v>
      </c>
      <c r="O218" s="10">
        <v>25</v>
      </c>
      <c r="P218" s="10">
        <v>16.6675</v>
      </c>
      <c r="Q218" s="10">
        <v>22.223299999999998</v>
      </c>
      <c r="R218" s="10">
        <v>22.223299999999998</v>
      </c>
      <c r="S218" s="10">
        <v>55.556699999999999</v>
      </c>
      <c r="T218" s="10">
        <v>0</v>
      </c>
      <c r="U218" s="10">
        <v>100</v>
      </c>
      <c r="V218" s="10">
        <v>33.333300000000001</v>
      </c>
      <c r="W218" s="10">
        <v>0</v>
      </c>
      <c r="X218" s="10">
        <v>25</v>
      </c>
      <c r="Y218" s="10">
        <v>100</v>
      </c>
      <c r="Z218" s="10">
        <v>0</v>
      </c>
      <c r="AA218" s="10">
        <v>0</v>
      </c>
      <c r="AB218" s="10">
        <v>100</v>
      </c>
      <c r="AC218" s="10">
        <v>0</v>
      </c>
      <c r="AD218" s="10">
        <v>22.223299999999998</v>
      </c>
      <c r="AE218" s="10">
        <v>0</v>
      </c>
      <c r="AF218" s="10">
        <v>75</v>
      </c>
      <c r="AG218" s="10">
        <v>100</v>
      </c>
      <c r="AH218" s="10">
        <v>55.556699999999999</v>
      </c>
      <c r="AI218" s="10">
        <v>100</v>
      </c>
      <c r="AJ218" s="10">
        <v>8.3324999999999996</v>
      </c>
      <c r="AK218" s="10">
        <v>0</v>
      </c>
      <c r="AL218" s="10">
        <v>66.67</v>
      </c>
      <c r="AM218" s="10">
        <v>100</v>
      </c>
      <c r="AN218" s="10">
        <v>22.223299999999998</v>
      </c>
      <c r="AO218" s="10">
        <v>33.333300000000001</v>
      </c>
      <c r="AP218" s="10">
        <v>33.333300000000001</v>
      </c>
      <c r="AQ218" s="10">
        <v>0</v>
      </c>
      <c r="AR218" s="10">
        <v>75</v>
      </c>
      <c r="AS218" s="10">
        <v>0</v>
      </c>
      <c r="AT218" s="10">
        <v>55.556699999999999</v>
      </c>
      <c r="AU218" s="10">
        <v>66.666700000000006</v>
      </c>
      <c r="AV218" s="10">
        <v>0</v>
      </c>
      <c r="AW218" s="10">
        <v>0</v>
      </c>
      <c r="AX218" s="10">
        <v>66.666700000000006</v>
      </c>
      <c r="AY218" s="10">
        <v>100</v>
      </c>
      <c r="AZ218" s="10">
        <v>0</v>
      </c>
      <c r="BA218" s="10">
        <v>66.666700000000006</v>
      </c>
      <c r="BB218" s="10" t="s">
        <v>59</v>
      </c>
      <c r="BC218" s="10">
        <v>33.333300000000001</v>
      </c>
      <c r="BD218" s="10">
        <v>25</v>
      </c>
      <c r="BE218" s="10">
        <v>41.667499999999997</v>
      </c>
      <c r="BF218" s="10">
        <v>0</v>
      </c>
      <c r="BG218" s="11">
        <v>33.335000000000001</v>
      </c>
      <c r="BH218" s="80"/>
      <c r="BI218" s="81"/>
      <c r="BJ218" s="81"/>
      <c r="BK218" s="81"/>
      <c r="BL218" s="81"/>
      <c r="BM218" s="81"/>
      <c r="BN218" s="82"/>
    </row>
    <row r="219" spans="1:66" x14ac:dyDescent="0.2">
      <c r="A219" s="9" t="s">
        <v>384</v>
      </c>
      <c r="B219" s="10">
        <v>77.78</v>
      </c>
      <c r="C219" s="10" t="s">
        <v>59</v>
      </c>
      <c r="D219" s="10" t="s">
        <v>59</v>
      </c>
      <c r="E219" s="10">
        <v>100</v>
      </c>
      <c r="F219" s="10">
        <v>100</v>
      </c>
      <c r="G219" s="10" t="s">
        <v>59</v>
      </c>
      <c r="H219" s="10" t="s">
        <v>59</v>
      </c>
      <c r="I219" s="10" t="s">
        <v>59</v>
      </c>
      <c r="J219" s="10" t="s">
        <v>59</v>
      </c>
      <c r="K219" s="10" t="s">
        <v>59</v>
      </c>
      <c r="L219" s="10">
        <v>33.333300000000001</v>
      </c>
      <c r="M219" s="10">
        <v>0</v>
      </c>
      <c r="N219" s="10" t="s">
        <v>59</v>
      </c>
      <c r="O219" s="10">
        <v>0</v>
      </c>
      <c r="P219" s="10">
        <v>33.33</v>
      </c>
      <c r="Q219" s="10">
        <v>66.67</v>
      </c>
      <c r="R219" s="10" t="s">
        <v>59</v>
      </c>
      <c r="S219" s="10" t="s">
        <v>59</v>
      </c>
      <c r="T219" s="10">
        <v>16.664999999999999</v>
      </c>
      <c r="U219" s="10">
        <v>22.22</v>
      </c>
      <c r="V219" s="10">
        <v>66.67</v>
      </c>
      <c r="W219" s="10">
        <v>33.33</v>
      </c>
      <c r="X219" s="10">
        <v>66.666700000000006</v>
      </c>
      <c r="Y219" s="10" t="s">
        <v>59</v>
      </c>
      <c r="Z219" s="10" t="s">
        <v>59</v>
      </c>
      <c r="AA219" s="10">
        <v>33.335000000000001</v>
      </c>
      <c r="AB219" s="10">
        <v>66.67</v>
      </c>
      <c r="AC219" s="10" t="s">
        <v>59</v>
      </c>
      <c r="AD219" s="10">
        <v>66.666700000000006</v>
      </c>
      <c r="AE219" s="10" t="s">
        <v>59</v>
      </c>
      <c r="AF219" s="10">
        <v>100</v>
      </c>
      <c r="AG219" s="10">
        <v>22.223299999999998</v>
      </c>
      <c r="AH219" s="10">
        <v>66.67</v>
      </c>
      <c r="AI219" s="10" t="s">
        <v>59</v>
      </c>
      <c r="AJ219" s="10">
        <v>16.664999999999999</v>
      </c>
      <c r="AK219" s="10">
        <v>0</v>
      </c>
      <c r="AL219" s="10">
        <v>33.33</v>
      </c>
      <c r="AM219" s="10">
        <v>100</v>
      </c>
      <c r="AN219" s="10" t="s">
        <v>59</v>
      </c>
      <c r="AO219" s="10">
        <v>66.666700000000006</v>
      </c>
      <c r="AP219" s="10">
        <v>33.335000000000001</v>
      </c>
      <c r="AQ219" s="10" t="s">
        <v>59</v>
      </c>
      <c r="AR219" s="10">
        <v>25</v>
      </c>
      <c r="AS219" s="10" t="s">
        <v>59</v>
      </c>
      <c r="AT219" s="10">
        <v>33.33</v>
      </c>
      <c r="AU219" s="10" t="s">
        <v>59</v>
      </c>
      <c r="AV219" s="10" t="s">
        <v>59</v>
      </c>
      <c r="AW219" s="10">
        <v>33.33</v>
      </c>
      <c r="AX219" s="10">
        <v>66.67</v>
      </c>
      <c r="AY219" s="10">
        <v>66.67</v>
      </c>
      <c r="AZ219" s="10" t="s">
        <v>59</v>
      </c>
      <c r="BA219" s="10">
        <v>77.776700000000005</v>
      </c>
      <c r="BB219" s="10" t="s">
        <v>59</v>
      </c>
      <c r="BC219" s="10" t="s">
        <v>59</v>
      </c>
      <c r="BD219" s="10">
        <v>25</v>
      </c>
      <c r="BE219" s="10">
        <v>24.997499999999999</v>
      </c>
      <c r="BF219" s="10">
        <v>66.67</v>
      </c>
      <c r="BG219" s="11" t="s">
        <v>59</v>
      </c>
      <c r="BH219" s="80"/>
      <c r="BI219" s="81"/>
      <c r="BJ219" s="81"/>
      <c r="BK219" s="81"/>
      <c r="BL219" s="81"/>
      <c r="BM219" s="81"/>
      <c r="BN219" s="82"/>
    </row>
    <row r="220" spans="1:66" x14ac:dyDescent="0.2">
      <c r="A220" s="9" t="s">
        <v>397</v>
      </c>
      <c r="B220" s="10" t="s">
        <v>59</v>
      </c>
      <c r="C220" s="10" t="s">
        <v>59</v>
      </c>
      <c r="D220" s="10">
        <v>41.667499999999997</v>
      </c>
      <c r="E220" s="10" t="s">
        <v>59</v>
      </c>
      <c r="F220" s="10" t="s">
        <v>59</v>
      </c>
      <c r="G220" s="10">
        <v>0</v>
      </c>
      <c r="H220" s="10">
        <v>0</v>
      </c>
      <c r="I220" s="10" t="s">
        <v>59</v>
      </c>
      <c r="J220" s="10">
        <v>100</v>
      </c>
      <c r="K220" s="10">
        <v>0</v>
      </c>
      <c r="L220" s="10" t="s">
        <v>59</v>
      </c>
      <c r="M220" s="10">
        <v>50</v>
      </c>
      <c r="N220" s="10">
        <v>66.666700000000006</v>
      </c>
      <c r="O220" s="10" t="s">
        <v>59</v>
      </c>
      <c r="P220" s="10">
        <v>50</v>
      </c>
      <c r="Q220" s="10">
        <v>0</v>
      </c>
      <c r="R220" s="10">
        <v>33.333300000000001</v>
      </c>
      <c r="S220" s="10" t="s">
        <v>59</v>
      </c>
      <c r="T220" s="10" t="s">
        <v>59</v>
      </c>
      <c r="U220" s="10" t="s">
        <v>59</v>
      </c>
      <c r="V220" s="10" t="s">
        <v>59</v>
      </c>
      <c r="W220" s="10" t="s">
        <v>59</v>
      </c>
      <c r="X220" s="10">
        <v>50</v>
      </c>
      <c r="Y220" s="10">
        <v>0</v>
      </c>
      <c r="Z220" s="10" t="s">
        <v>59</v>
      </c>
      <c r="AA220" s="10" t="s">
        <v>59</v>
      </c>
      <c r="AB220" s="10">
        <v>0</v>
      </c>
      <c r="AC220" s="10">
        <v>0</v>
      </c>
      <c r="AD220" s="10" t="s">
        <v>59</v>
      </c>
      <c r="AE220" s="10" t="s">
        <v>59</v>
      </c>
      <c r="AF220" s="10" t="s">
        <v>59</v>
      </c>
      <c r="AG220" s="10">
        <v>0</v>
      </c>
      <c r="AH220" s="10">
        <v>22.223299999999998</v>
      </c>
      <c r="AI220" s="10" t="s">
        <v>59</v>
      </c>
      <c r="AJ220" s="10">
        <v>0</v>
      </c>
      <c r="AK220" s="10" t="s">
        <v>59</v>
      </c>
      <c r="AL220" s="10">
        <v>0</v>
      </c>
      <c r="AM220" s="10">
        <v>100</v>
      </c>
      <c r="AN220" s="10">
        <v>0</v>
      </c>
      <c r="AO220" s="10">
        <v>0</v>
      </c>
      <c r="AP220" s="10">
        <v>66.666700000000006</v>
      </c>
      <c r="AQ220" s="10" t="s">
        <v>59</v>
      </c>
      <c r="AR220" s="10">
        <v>0</v>
      </c>
      <c r="AS220" s="10">
        <v>22.22</v>
      </c>
      <c r="AT220" s="10" t="s">
        <v>59</v>
      </c>
      <c r="AU220" s="10" t="s">
        <v>59</v>
      </c>
      <c r="AV220" s="10" t="s">
        <v>59</v>
      </c>
      <c r="AW220" s="10" t="s">
        <v>59</v>
      </c>
      <c r="AX220" s="10">
        <v>100</v>
      </c>
      <c r="AY220" s="10" t="s">
        <v>59</v>
      </c>
      <c r="AZ220" s="10">
        <v>0</v>
      </c>
      <c r="BA220" s="10" t="s">
        <v>59</v>
      </c>
      <c r="BB220" s="10">
        <v>50</v>
      </c>
      <c r="BC220" s="10" t="s">
        <v>59</v>
      </c>
      <c r="BD220" s="10" t="s">
        <v>59</v>
      </c>
      <c r="BE220" s="10">
        <v>0</v>
      </c>
      <c r="BF220" s="10" t="s">
        <v>59</v>
      </c>
      <c r="BG220" s="11">
        <v>0</v>
      </c>
      <c r="BH220" s="80"/>
      <c r="BI220" s="81"/>
      <c r="BJ220" s="81"/>
      <c r="BK220" s="81"/>
      <c r="BL220" s="81"/>
      <c r="BM220" s="81"/>
      <c r="BN220" s="82"/>
    </row>
    <row r="221" spans="1:66" x14ac:dyDescent="0.2">
      <c r="A221" s="12" t="s">
        <v>800</v>
      </c>
      <c r="B221" s="13">
        <f>IF(AND(B216="..",B217="..",B218="..",B219="..",B220=".."), "..", MAX(B216:B220))</f>
        <v>77.78</v>
      </c>
      <c r="C221" s="13">
        <f t="shared" ref="C221:BG221" si="5">IF(AND(C216="..",C217="..",C218="..",C219="..",C220=".."), "..", MAX(C216:C220))</f>
        <v>0</v>
      </c>
      <c r="D221" s="13">
        <f t="shared" si="5"/>
        <v>41.667499999999997</v>
      </c>
      <c r="E221" s="13">
        <f t="shared" si="5"/>
        <v>100</v>
      </c>
      <c r="F221" s="13">
        <f t="shared" si="5"/>
        <v>100</v>
      </c>
      <c r="G221" s="13">
        <f t="shared" si="5"/>
        <v>33.333300000000001</v>
      </c>
      <c r="H221" s="13">
        <f t="shared" si="5"/>
        <v>44.4467</v>
      </c>
      <c r="I221" s="13">
        <f t="shared" si="5"/>
        <v>66.666700000000006</v>
      </c>
      <c r="J221" s="13">
        <f t="shared" si="5"/>
        <v>100</v>
      </c>
      <c r="K221" s="13">
        <f t="shared" si="5"/>
        <v>0</v>
      </c>
      <c r="L221" s="13">
        <f t="shared" si="5"/>
        <v>33.333300000000001</v>
      </c>
      <c r="M221" s="13">
        <f t="shared" si="5"/>
        <v>50</v>
      </c>
      <c r="N221" s="13">
        <f t="shared" si="5"/>
        <v>66.666700000000006</v>
      </c>
      <c r="O221" s="13">
        <f t="shared" si="5"/>
        <v>25</v>
      </c>
      <c r="P221" s="13">
        <f t="shared" si="5"/>
        <v>50</v>
      </c>
      <c r="Q221" s="13">
        <f t="shared" si="5"/>
        <v>66.67</v>
      </c>
      <c r="R221" s="13">
        <f t="shared" si="5"/>
        <v>33.333300000000001</v>
      </c>
      <c r="S221" s="13">
        <f t="shared" si="5"/>
        <v>55.556699999999999</v>
      </c>
      <c r="T221" s="13">
        <f t="shared" si="5"/>
        <v>16.664999999999999</v>
      </c>
      <c r="U221" s="13">
        <f t="shared" si="5"/>
        <v>100</v>
      </c>
      <c r="V221" s="13">
        <f t="shared" si="5"/>
        <v>66.67</v>
      </c>
      <c r="W221" s="13">
        <f t="shared" si="5"/>
        <v>33.33</v>
      </c>
      <c r="X221" s="13">
        <f t="shared" si="5"/>
        <v>100</v>
      </c>
      <c r="Y221" s="13">
        <f t="shared" si="5"/>
        <v>100</v>
      </c>
      <c r="Z221" s="13">
        <f t="shared" si="5"/>
        <v>33.335000000000001</v>
      </c>
      <c r="AA221" s="13">
        <f t="shared" si="5"/>
        <v>50</v>
      </c>
      <c r="AB221" s="13">
        <f t="shared" si="5"/>
        <v>100</v>
      </c>
      <c r="AC221" s="13">
        <f t="shared" si="5"/>
        <v>0</v>
      </c>
      <c r="AD221" s="13">
        <f t="shared" si="5"/>
        <v>66.666700000000006</v>
      </c>
      <c r="AE221" s="13">
        <f t="shared" si="5"/>
        <v>25</v>
      </c>
      <c r="AF221" s="13">
        <f t="shared" si="5"/>
        <v>100</v>
      </c>
      <c r="AG221" s="13">
        <f t="shared" si="5"/>
        <v>100</v>
      </c>
      <c r="AH221" s="13">
        <f t="shared" si="5"/>
        <v>66.67</v>
      </c>
      <c r="AI221" s="13">
        <f t="shared" si="5"/>
        <v>100</v>
      </c>
      <c r="AJ221" s="13">
        <f t="shared" si="5"/>
        <v>16.664999999999999</v>
      </c>
      <c r="AK221" s="13">
        <f t="shared" si="5"/>
        <v>0</v>
      </c>
      <c r="AL221" s="13">
        <f t="shared" si="5"/>
        <v>75</v>
      </c>
      <c r="AM221" s="13">
        <f t="shared" si="5"/>
        <v>100</v>
      </c>
      <c r="AN221" s="13">
        <f t="shared" si="5"/>
        <v>33.333300000000001</v>
      </c>
      <c r="AO221" s="13">
        <f t="shared" si="5"/>
        <v>66.666700000000006</v>
      </c>
      <c r="AP221" s="13">
        <f t="shared" si="5"/>
        <v>66.666700000000006</v>
      </c>
      <c r="AQ221" s="13">
        <f t="shared" si="5"/>
        <v>33.333300000000001</v>
      </c>
      <c r="AR221" s="13">
        <f t="shared" si="5"/>
        <v>75</v>
      </c>
      <c r="AS221" s="13">
        <f t="shared" si="5"/>
        <v>33.333300000000001</v>
      </c>
      <c r="AT221" s="13">
        <f t="shared" si="5"/>
        <v>55.556699999999999</v>
      </c>
      <c r="AU221" s="13">
        <f t="shared" si="5"/>
        <v>66.666700000000006</v>
      </c>
      <c r="AV221" s="13">
        <f t="shared" si="5"/>
        <v>0</v>
      </c>
      <c r="AW221" s="13">
        <f t="shared" si="5"/>
        <v>50</v>
      </c>
      <c r="AX221" s="13">
        <f t="shared" si="5"/>
        <v>100</v>
      </c>
      <c r="AY221" s="13">
        <f t="shared" si="5"/>
        <v>100</v>
      </c>
      <c r="AZ221" s="13">
        <f t="shared" si="5"/>
        <v>8.3324999999999996</v>
      </c>
      <c r="BA221" s="13">
        <f t="shared" si="5"/>
        <v>77.776700000000005</v>
      </c>
      <c r="BB221" s="13">
        <f t="shared" si="5"/>
        <v>100</v>
      </c>
      <c r="BC221" s="13">
        <f t="shared" si="5"/>
        <v>77.776700000000005</v>
      </c>
      <c r="BD221" s="13">
        <f t="shared" si="5"/>
        <v>25</v>
      </c>
      <c r="BE221" s="13">
        <f t="shared" si="5"/>
        <v>50</v>
      </c>
      <c r="BF221" s="13">
        <f t="shared" si="5"/>
        <v>66.67</v>
      </c>
      <c r="BG221" s="14">
        <f t="shared" si="5"/>
        <v>33.335000000000001</v>
      </c>
      <c r="BH221" s="27"/>
      <c r="BI221" s="13"/>
      <c r="BJ221" s="13"/>
      <c r="BK221" s="13"/>
      <c r="BL221" s="13"/>
      <c r="BM221" s="13"/>
      <c r="BN221" s="14"/>
    </row>
    <row r="222" spans="1:66" x14ac:dyDescent="0.2">
      <c r="A222" s="9" t="s">
        <v>410</v>
      </c>
      <c r="B222" s="10">
        <v>0</v>
      </c>
      <c r="C222" s="10" t="s">
        <v>59</v>
      </c>
      <c r="D222" s="10">
        <v>0</v>
      </c>
      <c r="E222" s="10" t="s">
        <v>59</v>
      </c>
      <c r="F222" s="10" t="s">
        <v>59</v>
      </c>
      <c r="G222" s="10">
        <v>0</v>
      </c>
      <c r="H222" s="10" t="s">
        <v>59</v>
      </c>
      <c r="I222" s="10">
        <v>25</v>
      </c>
      <c r="J222" s="10">
        <v>0</v>
      </c>
      <c r="K222" s="10" t="s">
        <v>59</v>
      </c>
      <c r="L222" s="10">
        <v>13.334</v>
      </c>
      <c r="M222" s="10" t="s">
        <v>59</v>
      </c>
      <c r="N222" s="10">
        <v>0</v>
      </c>
      <c r="O222" s="10">
        <v>0</v>
      </c>
      <c r="P222" s="10">
        <v>8.3324999999999996</v>
      </c>
      <c r="Q222" s="10">
        <v>0</v>
      </c>
      <c r="R222" s="10" t="s">
        <v>59</v>
      </c>
      <c r="S222" s="10">
        <v>0</v>
      </c>
      <c r="T222" s="10">
        <v>0</v>
      </c>
      <c r="U222" s="10">
        <v>0</v>
      </c>
      <c r="V222" s="10" t="s">
        <v>59</v>
      </c>
      <c r="W222" s="10">
        <v>0</v>
      </c>
      <c r="X222" s="10">
        <v>0</v>
      </c>
      <c r="Y222" s="10" t="s">
        <v>59</v>
      </c>
      <c r="Z222" s="10">
        <v>100</v>
      </c>
      <c r="AA222" s="10">
        <v>0</v>
      </c>
      <c r="AB222" s="10" t="s">
        <v>59</v>
      </c>
      <c r="AC222" s="10">
        <v>100</v>
      </c>
      <c r="AD222" s="10">
        <v>0</v>
      </c>
      <c r="AE222" s="10">
        <v>0</v>
      </c>
      <c r="AF222" s="10">
        <v>0</v>
      </c>
      <c r="AG222" s="10" t="s">
        <v>59</v>
      </c>
      <c r="AH222" s="10" t="s">
        <v>59</v>
      </c>
      <c r="AI222" s="10">
        <v>0</v>
      </c>
      <c r="AJ222" s="10">
        <v>0</v>
      </c>
      <c r="AK222" s="10" t="s">
        <v>59</v>
      </c>
      <c r="AL222" s="10">
        <v>20</v>
      </c>
      <c r="AM222" s="10" t="s">
        <v>59</v>
      </c>
      <c r="AN222" s="10">
        <v>0</v>
      </c>
      <c r="AO222" s="10">
        <v>0</v>
      </c>
      <c r="AP222" s="10">
        <v>100</v>
      </c>
      <c r="AQ222" s="10">
        <v>0</v>
      </c>
      <c r="AR222" s="10">
        <v>0</v>
      </c>
      <c r="AS222" s="10">
        <v>0</v>
      </c>
      <c r="AT222" s="10">
        <v>50</v>
      </c>
      <c r="AU222" s="10">
        <v>20</v>
      </c>
      <c r="AV222" s="10" t="s">
        <v>59</v>
      </c>
      <c r="AW222" s="10">
        <v>100</v>
      </c>
      <c r="AX222" s="10">
        <v>50</v>
      </c>
      <c r="AY222" s="10">
        <v>0</v>
      </c>
      <c r="AZ222" s="10" t="s">
        <v>59</v>
      </c>
      <c r="BA222" s="10" t="s">
        <v>59</v>
      </c>
      <c r="BB222" s="10" t="s">
        <v>59</v>
      </c>
      <c r="BC222" s="10">
        <v>25</v>
      </c>
      <c r="BD222" s="10" t="s">
        <v>59</v>
      </c>
      <c r="BE222" s="10">
        <v>0</v>
      </c>
      <c r="BF222" s="10">
        <v>20</v>
      </c>
      <c r="BG222" s="11">
        <v>0</v>
      </c>
      <c r="BH222" s="80"/>
      <c r="BI222" s="81"/>
      <c r="BJ222" s="81"/>
      <c r="BK222" s="81"/>
      <c r="BL222" s="81"/>
      <c r="BM222" s="81"/>
      <c r="BN222" s="82"/>
    </row>
    <row r="223" spans="1:66" x14ac:dyDescent="0.2">
      <c r="A223" s="9" t="s">
        <v>427</v>
      </c>
      <c r="B223" s="10">
        <v>0</v>
      </c>
      <c r="C223" s="10">
        <v>0</v>
      </c>
      <c r="D223" s="10">
        <v>0</v>
      </c>
      <c r="E223" s="10">
        <v>100</v>
      </c>
      <c r="F223" s="10">
        <v>0</v>
      </c>
      <c r="G223" s="10" t="s">
        <v>59</v>
      </c>
      <c r="H223" s="10">
        <v>0</v>
      </c>
      <c r="I223" s="10">
        <v>0</v>
      </c>
      <c r="J223" s="10">
        <v>0</v>
      </c>
      <c r="K223" s="10">
        <v>0</v>
      </c>
      <c r="L223" s="10">
        <v>0</v>
      </c>
      <c r="M223" s="10">
        <v>100</v>
      </c>
      <c r="N223" s="10">
        <v>0</v>
      </c>
      <c r="O223" s="10">
        <v>0</v>
      </c>
      <c r="P223" s="10">
        <v>25</v>
      </c>
      <c r="Q223" s="10">
        <v>0</v>
      </c>
      <c r="R223" s="10">
        <v>0</v>
      </c>
      <c r="S223" s="10">
        <v>0</v>
      </c>
      <c r="T223" s="10">
        <v>8.3324999999999996</v>
      </c>
      <c r="U223" s="10">
        <v>0</v>
      </c>
      <c r="V223" s="10">
        <v>0</v>
      </c>
      <c r="W223" s="10">
        <v>0</v>
      </c>
      <c r="X223" s="10">
        <v>50</v>
      </c>
      <c r="Y223" s="10">
        <v>0</v>
      </c>
      <c r="Z223" s="10">
        <v>0</v>
      </c>
      <c r="AA223" s="10">
        <v>0</v>
      </c>
      <c r="AB223" s="10">
        <v>0</v>
      </c>
      <c r="AC223" s="10">
        <v>33.33</v>
      </c>
      <c r="AD223" s="10">
        <v>16.664999999999999</v>
      </c>
      <c r="AE223" s="10" t="s">
        <v>59</v>
      </c>
      <c r="AF223" s="10" t="s">
        <v>59</v>
      </c>
      <c r="AG223" s="10">
        <v>0</v>
      </c>
      <c r="AH223" s="10">
        <v>0</v>
      </c>
      <c r="AI223" s="10">
        <v>0</v>
      </c>
      <c r="AJ223" s="10">
        <v>0</v>
      </c>
      <c r="AK223" s="10">
        <v>0</v>
      </c>
      <c r="AL223" s="10">
        <v>0</v>
      </c>
      <c r="AM223" s="10">
        <v>100</v>
      </c>
      <c r="AN223" s="10">
        <v>0</v>
      </c>
      <c r="AO223" s="10">
        <v>40</v>
      </c>
      <c r="AP223" s="10">
        <v>0</v>
      </c>
      <c r="AQ223" s="10">
        <v>0</v>
      </c>
      <c r="AR223" s="10">
        <v>0</v>
      </c>
      <c r="AS223" s="10">
        <v>0</v>
      </c>
      <c r="AT223" s="10">
        <v>66.665000000000006</v>
      </c>
      <c r="AU223" s="10">
        <v>25</v>
      </c>
      <c r="AV223" s="10">
        <v>0</v>
      </c>
      <c r="AW223" s="10">
        <v>20</v>
      </c>
      <c r="AX223" s="10">
        <v>0</v>
      </c>
      <c r="AY223" s="10">
        <v>0</v>
      </c>
      <c r="AZ223" s="10">
        <v>0</v>
      </c>
      <c r="BA223" s="10">
        <v>100</v>
      </c>
      <c r="BB223" s="10">
        <v>100</v>
      </c>
      <c r="BC223" s="10">
        <v>26.664000000000001</v>
      </c>
      <c r="BD223" s="10">
        <v>0</v>
      </c>
      <c r="BE223" s="10">
        <v>16.664999999999999</v>
      </c>
      <c r="BF223" s="10">
        <v>0</v>
      </c>
      <c r="BG223" s="11">
        <v>0</v>
      </c>
      <c r="BH223" s="80"/>
      <c r="BI223" s="81"/>
      <c r="BJ223" s="81"/>
      <c r="BK223" s="81"/>
      <c r="BL223" s="81"/>
      <c r="BM223" s="81"/>
      <c r="BN223" s="82"/>
    </row>
    <row r="224" spans="1:66" x14ac:dyDescent="0.2">
      <c r="A224" s="9" t="s">
        <v>443</v>
      </c>
      <c r="B224" s="10">
        <v>0</v>
      </c>
      <c r="C224" s="10">
        <v>0</v>
      </c>
      <c r="D224" s="10">
        <v>8.3324999999999996</v>
      </c>
      <c r="E224" s="10">
        <v>0</v>
      </c>
      <c r="F224" s="10">
        <v>0</v>
      </c>
      <c r="G224" s="10">
        <v>33.333300000000001</v>
      </c>
      <c r="H224" s="10">
        <v>0</v>
      </c>
      <c r="I224" s="10">
        <v>0</v>
      </c>
      <c r="J224" s="10">
        <v>0</v>
      </c>
      <c r="K224" s="10">
        <v>0</v>
      </c>
      <c r="L224" s="10">
        <v>0</v>
      </c>
      <c r="M224" s="10">
        <v>100</v>
      </c>
      <c r="N224" s="10">
        <v>0</v>
      </c>
      <c r="O224" s="10">
        <v>0</v>
      </c>
      <c r="P224" s="10">
        <v>33.333300000000001</v>
      </c>
      <c r="Q224" s="10">
        <v>33.335000000000001</v>
      </c>
      <c r="R224" s="10">
        <v>22.223299999999998</v>
      </c>
      <c r="S224" s="10">
        <v>33.333300000000001</v>
      </c>
      <c r="T224" s="10">
        <v>0</v>
      </c>
      <c r="U224" s="10">
        <v>80</v>
      </c>
      <c r="V224" s="10">
        <v>55.556699999999999</v>
      </c>
      <c r="W224" s="10">
        <v>0</v>
      </c>
      <c r="X224" s="10">
        <v>0</v>
      </c>
      <c r="Y224" s="10">
        <v>33.333300000000001</v>
      </c>
      <c r="Z224" s="10">
        <v>0</v>
      </c>
      <c r="AA224" s="10">
        <v>0</v>
      </c>
      <c r="AB224" s="10">
        <v>50</v>
      </c>
      <c r="AC224" s="10">
        <v>33.33</v>
      </c>
      <c r="AD224" s="10">
        <v>53.335999999999999</v>
      </c>
      <c r="AE224" s="10">
        <v>0</v>
      </c>
      <c r="AF224" s="10">
        <v>60</v>
      </c>
      <c r="AG224" s="10">
        <v>66.67</v>
      </c>
      <c r="AH224" s="10">
        <v>50.002499999999998</v>
      </c>
      <c r="AI224" s="10">
        <v>0</v>
      </c>
      <c r="AJ224" s="10">
        <v>0</v>
      </c>
      <c r="AK224" s="10">
        <v>0</v>
      </c>
      <c r="AL224" s="10">
        <v>13.334</v>
      </c>
      <c r="AM224" s="10">
        <v>100</v>
      </c>
      <c r="AN224" s="10">
        <v>22.223299999999998</v>
      </c>
      <c r="AO224" s="10">
        <v>0</v>
      </c>
      <c r="AP224" s="10">
        <v>0</v>
      </c>
      <c r="AQ224" s="10">
        <v>0</v>
      </c>
      <c r="AR224" s="10">
        <v>0</v>
      </c>
      <c r="AS224" s="10">
        <v>20</v>
      </c>
      <c r="AT224" s="10">
        <v>83.334999999999994</v>
      </c>
      <c r="AU224" s="10">
        <v>25</v>
      </c>
      <c r="AV224" s="10">
        <v>0</v>
      </c>
      <c r="AW224" s="10">
        <v>0</v>
      </c>
      <c r="AX224" s="10">
        <v>33.333300000000001</v>
      </c>
      <c r="AY224" s="10">
        <v>75</v>
      </c>
      <c r="AZ224" s="10">
        <v>0</v>
      </c>
      <c r="BA224" s="10">
        <v>0</v>
      </c>
      <c r="BB224" s="10" t="s">
        <v>59</v>
      </c>
      <c r="BC224" s="10">
        <v>25</v>
      </c>
      <c r="BD224" s="10">
        <v>0</v>
      </c>
      <c r="BE224" s="10">
        <v>25</v>
      </c>
      <c r="BF224" s="10">
        <v>0</v>
      </c>
      <c r="BG224" s="11">
        <v>16.6675</v>
      </c>
      <c r="BH224" s="80"/>
      <c r="BI224" s="81"/>
      <c r="BJ224" s="81"/>
      <c r="BK224" s="81"/>
      <c r="BL224" s="81"/>
      <c r="BM224" s="81"/>
      <c r="BN224" s="82"/>
    </row>
    <row r="225" spans="1:66" x14ac:dyDescent="0.2">
      <c r="A225" s="9" t="s">
        <v>459</v>
      </c>
      <c r="B225" s="10">
        <v>66.67</v>
      </c>
      <c r="C225" s="10" t="s">
        <v>59</v>
      </c>
      <c r="D225" s="10" t="s">
        <v>59</v>
      </c>
      <c r="E225" s="10">
        <v>100</v>
      </c>
      <c r="F225" s="10">
        <v>100</v>
      </c>
      <c r="G225" s="10" t="s">
        <v>59</v>
      </c>
      <c r="H225" s="10" t="s">
        <v>59</v>
      </c>
      <c r="I225" s="10" t="s">
        <v>59</v>
      </c>
      <c r="J225" s="10" t="s">
        <v>59</v>
      </c>
      <c r="K225" s="10" t="s">
        <v>59</v>
      </c>
      <c r="L225" s="10">
        <v>33.33</v>
      </c>
      <c r="M225" s="10">
        <v>0</v>
      </c>
      <c r="N225" s="10" t="s">
        <v>59</v>
      </c>
      <c r="O225" s="10">
        <v>0</v>
      </c>
      <c r="P225" s="10">
        <v>33.33</v>
      </c>
      <c r="Q225" s="10">
        <v>66.67</v>
      </c>
      <c r="R225" s="10" t="s">
        <v>59</v>
      </c>
      <c r="S225" s="10" t="s">
        <v>59</v>
      </c>
      <c r="T225" s="10">
        <v>8.3324999999999996</v>
      </c>
      <c r="U225" s="10">
        <v>33.33</v>
      </c>
      <c r="V225" s="10">
        <v>66.67</v>
      </c>
      <c r="W225" s="10">
        <v>33.33</v>
      </c>
      <c r="X225" s="10">
        <v>25</v>
      </c>
      <c r="Y225" s="10" t="s">
        <v>59</v>
      </c>
      <c r="Z225" s="10" t="s">
        <v>59</v>
      </c>
      <c r="AA225" s="10">
        <v>0</v>
      </c>
      <c r="AB225" s="10">
        <v>66.67</v>
      </c>
      <c r="AC225" s="10" t="s">
        <v>59</v>
      </c>
      <c r="AD225" s="10">
        <v>100</v>
      </c>
      <c r="AE225" s="10" t="s">
        <v>59</v>
      </c>
      <c r="AF225" s="10">
        <v>8.3324999999999996</v>
      </c>
      <c r="AG225" s="10">
        <v>0</v>
      </c>
      <c r="AH225" s="10">
        <v>33.335000000000001</v>
      </c>
      <c r="AI225" s="10" t="s">
        <v>59</v>
      </c>
      <c r="AJ225" s="10">
        <v>33.33</v>
      </c>
      <c r="AK225" s="10">
        <v>0</v>
      </c>
      <c r="AL225" s="10">
        <v>19.998000000000001</v>
      </c>
      <c r="AM225" s="10">
        <v>100</v>
      </c>
      <c r="AN225" s="10" t="s">
        <v>59</v>
      </c>
      <c r="AO225" s="10">
        <v>40</v>
      </c>
      <c r="AP225" s="10" t="s">
        <v>59</v>
      </c>
      <c r="AQ225" s="10" t="s">
        <v>59</v>
      </c>
      <c r="AR225" s="10">
        <v>0</v>
      </c>
      <c r="AS225" s="10" t="s">
        <v>59</v>
      </c>
      <c r="AT225" s="10">
        <v>22.22</v>
      </c>
      <c r="AU225" s="10" t="s">
        <v>59</v>
      </c>
      <c r="AV225" s="10" t="s">
        <v>59</v>
      </c>
      <c r="AW225" s="10">
        <v>33.33</v>
      </c>
      <c r="AX225" s="10">
        <v>22.223299999999998</v>
      </c>
      <c r="AY225" s="10" t="s">
        <v>59</v>
      </c>
      <c r="AZ225" s="10" t="s">
        <v>59</v>
      </c>
      <c r="BA225" s="10">
        <v>100</v>
      </c>
      <c r="BB225" s="10" t="s">
        <v>59</v>
      </c>
      <c r="BC225" s="10" t="s">
        <v>59</v>
      </c>
      <c r="BD225" s="10">
        <v>0</v>
      </c>
      <c r="BE225" s="10">
        <v>8.3324999999999996</v>
      </c>
      <c r="BF225" s="10">
        <v>60.002000000000002</v>
      </c>
      <c r="BG225" s="11" t="s">
        <v>59</v>
      </c>
      <c r="BH225" s="80"/>
      <c r="BI225" s="81"/>
      <c r="BJ225" s="81"/>
      <c r="BK225" s="81"/>
      <c r="BL225" s="81"/>
      <c r="BM225" s="81"/>
      <c r="BN225" s="82"/>
    </row>
    <row r="226" spans="1:66" x14ac:dyDescent="0.2">
      <c r="A226" s="9" t="s">
        <v>475</v>
      </c>
      <c r="B226" s="10" t="s">
        <v>59</v>
      </c>
      <c r="C226" s="10" t="s">
        <v>59</v>
      </c>
      <c r="D226" s="10">
        <v>66.67</v>
      </c>
      <c r="E226" s="10" t="s">
        <v>59</v>
      </c>
      <c r="F226" s="10" t="s">
        <v>59</v>
      </c>
      <c r="G226" s="10">
        <v>0</v>
      </c>
      <c r="H226" s="10">
        <v>0</v>
      </c>
      <c r="I226" s="10" t="s">
        <v>59</v>
      </c>
      <c r="J226" s="10">
        <v>66.666700000000006</v>
      </c>
      <c r="K226" s="10">
        <v>0</v>
      </c>
      <c r="L226" s="10" t="s">
        <v>59</v>
      </c>
      <c r="M226" s="10">
        <v>0</v>
      </c>
      <c r="N226" s="10">
        <v>25</v>
      </c>
      <c r="O226" s="10" t="s">
        <v>59</v>
      </c>
      <c r="P226" s="10">
        <v>25</v>
      </c>
      <c r="Q226" s="10">
        <v>0</v>
      </c>
      <c r="R226" s="10">
        <v>0</v>
      </c>
      <c r="S226" s="10" t="s">
        <v>59</v>
      </c>
      <c r="T226" s="10" t="s">
        <v>59</v>
      </c>
      <c r="U226" s="10" t="s">
        <v>59</v>
      </c>
      <c r="V226" s="10" t="s">
        <v>59</v>
      </c>
      <c r="W226" s="10" t="s">
        <v>59</v>
      </c>
      <c r="X226" s="10">
        <v>0</v>
      </c>
      <c r="Y226" s="10">
        <v>22.223299999999998</v>
      </c>
      <c r="Z226" s="10" t="s">
        <v>59</v>
      </c>
      <c r="AA226" s="10" t="s">
        <v>59</v>
      </c>
      <c r="AB226" s="10">
        <v>0</v>
      </c>
      <c r="AC226" s="10">
        <v>0</v>
      </c>
      <c r="AD226" s="10">
        <v>100</v>
      </c>
      <c r="AE226" s="10" t="s">
        <v>59</v>
      </c>
      <c r="AF226" s="10" t="s">
        <v>59</v>
      </c>
      <c r="AG226" s="10">
        <v>0</v>
      </c>
      <c r="AH226" s="10">
        <v>16.6675</v>
      </c>
      <c r="AI226" s="10" t="s">
        <v>59</v>
      </c>
      <c r="AJ226" s="10">
        <v>0</v>
      </c>
      <c r="AK226" s="10" t="s">
        <v>59</v>
      </c>
      <c r="AL226" s="10">
        <v>0</v>
      </c>
      <c r="AM226" s="10">
        <v>100</v>
      </c>
      <c r="AN226" s="10">
        <v>0</v>
      </c>
      <c r="AO226" s="10">
        <v>0</v>
      </c>
      <c r="AP226" s="10">
        <v>100</v>
      </c>
      <c r="AQ226" s="10" t="s">
        <v>59</v>
      </c>
      <c r="AR226" s="10">
        <v>33.333300000000001</v>
      </c>
      <c r="AS226" s="10">
        <v>0</v>
      </c>
      <c r="AT226" s="10" t="s">
        <v>59</v>
      </c>
      <c r="AU226" s="10" t="s">
        <v>59</v>
      </c>
      <c r="AV226" s="10" t="s">
        <v>59</v>
      </c>
      <c r="AW226" s="10" t="s">
        <v>59</v>
      </c>
      <c r="AX226" s="10">
        <v>50</v>
      </c>
      <c r="AY226" s="10" t="s">
        <v>59</v>
      </c>
      <c r="AZ226" s="10">
        <v>0</v>
      </c>
      <c r="BA226" s="10" t="s">
        <v>59</v>
      </c>
      <c r="BB226" s="10">
        <v>100</v>
      </c>
      <c r="BC226" s="10" t="s">
        <v>59</v>
      </c>
      <c r="BD226" s="10" t="s">
        <v>59</v>
      </c>
      <c r="BE226" s="10">
        <v>0</v>
      </c>
      <c r="BF226" s="10" t="s">
        <v>59</v>
      </c>
      <c r="BG226" s="11">
        <v>0</v>
      </c>
      <c r="BH226" s="80"/>
      <c r="BI226" s="81"/>
      <c r="BJ226" s="81"/>
      <c r="BK226" s="81"/>
      <c r="BL226" s="81"/>
      <c r="BM226" s="81"/>
      <c r="BN226" s="82"/>
    </row>
    <row r="227" spans="1:66" x14ac:dyDescent="0.2">
      <c r="A227" s="12" t="s">
        <v>801</v>
      </c>
      <c r="B227" s="13">
        <f>IF(AND(B222="..",B223="..",B224="..",B225="..",B226=".."), "..", MAX(B222:B226))</f>
        <v>66.67</v>
      </c>
      <c r="C227" s="13">
        <f t="shared" ref="C227:BG227" si="6">IF(AND(C222="..",C223="..",C224="..",C225="..",C226=".."), "..", MAX(C222:C226))</f>
        <v>0</v>
      </c>
      <c r="D227" s="13">
        <f t="shared" si="6"/>
        <v>66.67</v>
      </c>
      <c r="E227" s="13">
        <f t="shared" si="6"/>
        <v>100</v>
      </c>
      <c r="F227" s="13">
        <f t="shared" si="6"/>
        <v>100</v>
      </c>
      <c r="G227" s="13">
        <f t="shared" si="6"/>
        <v>33.333300000000001</v>
      </c>
      <c r="H227" s="13">
        <f t="shared" si="6"/>
        <v>0</v>
      </c>
      <c r="I227" s="13">
        <f t="shared" si="6"/>
        <v>25</v>
      </c>
      <c r="J227" s="13">
        <f t="shared" si="6"/>
        <v>66.666700000000006</v>
      </c>
      <c r="K227" s="13">
        <f t="shared" si="6"/>
        <v>0</v>
      </c>
      <c r="L227" s="13">
        <f t="shared" si="6"/>
        <v>33.33</v>
      </c>
      <c r="M227" s="13">
        <f t="shared" si="6"/>
        <v>100</v>
      </c>
      <c r="N227" s="13">
        <f t="shared" si="6"/>
        <v>25</v>
      </c>
      <c r="O227" s="13">
        <f t="shared" si="6"/>
        <v>0</v>
      </c>
      <c r="P227" s="13">
        <f t="shared" si="6"/>
        <v>33.333300000000001</v>
      </c>
      <c r="Q227" s="13">
        <f t="shared" si="6"/>
        <v>66.67</v>
      </c>
      <c r="R227" s="13">
        <f t="shared" si="6"/>
        <v>22.223299999999998</v>
      </c>
      <c r="S227" s="13">
        <f t="shared" si="6"/>
        <v>33.333300000000001</v>
      </c>
      <c r="T227" s="13">
        <f t="shared" si="6"/>
        <v>8.3324999999999996</v>
      </c>
      <c r="U227" s="13">
        <f t="shared" si="6"/>
        <v>80</v>
      </c>
      <c r="V227" s="13">
        <f t="shared" si="6"/>
        <v>66.67</v>
      </c>
      <c r="W227" s="13">
        <f t="shared" si="6"/>
        <v>33.33</v>
      </c>
      <c r="X227" s="13">
        <f t="shared" si="6"/>
        <v>50</v>
      </c>
      <c r="Y227" s="13">
        <f t="shared" si="6"/>
        <v>33.333300000000001</v>
      </c>
      <c r="Z227" s="13">
        <f t="shared" si="6"/>
        <v>100</v>
      </c>
      <c r="AA227" s="13">
        <f t="shared" si="6"/>
        <v>0</v>
      </c>
      <c r="AB227" s="13">
        <f t="shared" si="6"/>
        <v>66.67</v>
      </c>
      <c r="AC227" s="13">
        <f t="shared" si="6"/>
        <v>100</v>
      </c>
      <c r="AD227" s="13">
        <f t="shared" si="6"/>
        <v>100</v>
      </c>
      <c r="AE227" s="13">
        <f t="shared" si="6"/>
        <v>0</v>
      </c>
      <c r="AF227" s="13">
        <f t="shared" si="6"/>
        <v>60</v>
      </c>
      <c r="AG227" s="13">
        <f t="shared" si="6"/>
        <v>66.67</v>
      </c>
      <c r="AH227" s="13">
        <f t="shared" si="6"/>
        <v>50.002499999999998</v>
      </c>
      <c r="AI227" s="13">
        <f t="shared" si="6"/>
        <v>0</v>
      </c>
      <c r="AJ227" s="13">
        <f t="shared" si="6"/>
        <v>33.33</v>
      </c>
      <c r="AK227" s="13">
        <f t="shared" si="6"/>
        <v>0</v>
      </c>
      <c r="AL227" s="13">
        <f t="shared" si="6"/>
        <v>20</v>
      </c>
      <c r="AM227" s="13">
        <f t="shared" si="6"/>
        <v>100</v>
      </c>
      <c r="AN227" s="13">
        <f t="shared" si="6"/>
        <v>22.223299999999998</v>
      </c>
      <c r="AO227" s="13">
        <f t="shared" si="6"/>
        <v>40</v>
      </c>
      <c r="AP227" s="13">
        <f t="shared" si="6"/>
        <v>100</v>
      </c>
      <c r="AQ227" s="13">
        <f t="shared" si="6"/>
        <v>0</v>
      </c>
      <c r="AR227" s="13">
        <f t="shared" si="6"/>
        <v>33.333300000000001</v>
      </c>
      <c r="AS227" s="13">
        <f t="shared" si="6"/>
        <v>20</v>
      </c>
      <c r="AT227" s="13">
        <f t="shared" si="6"/>
        <v>83.334999999999994</v>
      </c>
      <c r="AU227" s="13">
        <f t="shared" si="6"/>
        <v>25</v>
      </c>
      <c r="AV227" s="13">
        <f t="shared" si="6"/>
        <v>0</v>
      </c>
      <c r="AW227" s="13">
        <f t="shared" si="6"/>
        <v>100</v>
      </c>
      <c r="AX227" s="13">
        <f t="shared" si="6"/>
        <v>50</v>
      </c>
      <c r="AY227" s="13">
        <f t="shared" si="6"/>
        <v>75</v>
      </c>
      <c r="AZ227" s="13">
        <f t="shared" si="6"/>
        <v>0</v>
      </c>
      <c r="BA227" s="13">
        <f t="shared" si="6"/>
        <v>100</v>
      </c>
      <c r="BB227" s="13">
        <f t="shared" si="6"/>
        <v>100</v>
      </c>
      <c r="BC227" s="13">
        <f t="shared" si="6"/>
        <v>26.664000000000001</v>
      </c>
      <c r="BD227" s="13">
        <f t="shared" si="6"/>
        <v>0</v>
      </c>
      <c r="BE227" s="13">
        <f t="shared" si="6"/>
        <v>25</v>
      </c>
      <c r="BF227" s="13">
        <f t="shared" si="6"/>
        <v>60.002000000000002</v>
      </c>
      <c r="BG227" s="14">
        <f t="shared" si="6"/>
        <v>16.6675</v>
      </c>
      <c r="BH227" s="27"/>
      <c r="BI227" s="13"/>
      <c r="BJ227" s="13"/>
      <c r="BK227" s="13"/>
      <c r="BL227" s="13"/>
      <c r="BM227" s="13"/>
      <c r="BN227" s="14"/>
    </row>
    <row r="228" spans="1:66" x14ac:dyDescent="0.2">
      <c r="A228" s="9" t="s">
        <v>490</v>
      </c>
      <c r="B228" s="10">
        <v>0</v>
      </c>
      <c r="C228" s="10" t="s">
        <v>59</v>
      </c>
      <c r="D228" s="10">
        <v>0</v>
      </c>
      <c r="E228" s="10" t="s">
        <v>59</v>
      </c>
      <c r="F228" s="10" t="s">
        <v>59</v>
      </c>
      <c r="G228" s="10">
        <v>0</v>
      </c>
      <c r="H228" s="10">
        <v>0</v>
      </c>
      <c r="I228" s="10">
        <v>0</v>
      </c>
      <c r="J228" s="10">
        <v>0</v>
      </c>
      <c r="K228" s="10" t="s">
        <v>59</v>
      </c>
      <c r="L228" s="10">
        <v>0</v>
      </c>
      <c r="M228" s="10" t="s">
        <v>59</v>
      </c>
      <c r="N228" s="10">
        <v>0</v>
      </c>
      <c r="O228" s="10">
        <v>0</v>
      </c>
      <c r="P228" s="10" t="s">
        <v>59</v>
      </c>
      <c r="Q228" s="10">
        <v>0</v>
      </c>
      <c r="R228" s="10">
        <v>0</v>
      </c>
      <c r="S228" s="10">
        <v>0</v>
      </c>
      <c r="T228" s="10">
        <v>0</v>
      </c>
      <c r="U228" s="10">
        <v>0</v>
      </c>
      <c r="V228" s="10">
        <v>0</v>
      </c>
      <c r="W228" s="10">
        <v>0</v>
      </c>
      <c r="X228" s="10" t="s">
        <v>59</v>
      </c>
      <c r="Y228" s="10" t="s">
        <v>59</v>
      </c>
      <c r="Z228" s="10">
        <v>0</v>
      </c>
      <c r="AA228" s="10">
        <v>0</v>
      </c>
      <c r="AB228" s="10" t="s">
        <v>59</v>
      </c>
      <c r="AC228" s="10">
        <v>0</v>
      </c>
      <c r="AD228" s="10">
        <v>0</v>
      </c>
      <c r="AE228" s="10">
        <v>0</v>
      </c>
      <c r="AF228" s="10">
        <v>0</v>
      </c>
      <c r="AG228" s="10" t="s">
        <v>59</v>
      </c>
      <c r="AH228" s="10" t="s">
        <v>59</v>
      </c>
      <c r="AI228" s="10">
        <v>0</v>
      </c>
      <c r="AJ228" s="10">
        <v>0</v>
      </c>
      <c r="AK228" s="10" t="s">
        <v>59</v>
      </c>
      <c r="AL228" s="10">
        <v>0</v>
      </c>
      <c r="AM228" s="10" t="s">
        <v>59</v>
      </c>
      <c r="AN228" s="10">
        <v>0</v>
      </c>
      <c r="AO228" s="10">
        <v>0</v>
      </c>
      <c r="AP228" s="10" t="s">
        <v>59</v>
      </c>
      <c r="AQ228" s="10">
        <v>0</v>
      </c>
      <c r="AR228" s="10">
        <v>0</v>
      </c>
      <c r="AS228" s="10">
        <v>0</v>
      </c>
      <c r="AT228" s="10">
        <v>0</v>
      </c>
      <c r="AU228" s="10">
        <v>0</v>
      </c>
      <c r="AV228" s="10" t="s">
        <v>59</v>
      </c>
      <c r="AW228" s="10" t="s">
        <v>59</v>
      </c>
      <c r="AX228" s="10">
        <v>0</v>
      </c>
      <c r="AY228" s="10" t="s">
        <v>59</v>
      </c>
      <c r="AZ228" s="10" t="s">
        <v>59</v>
      </c>
      <c r="BA228" s="10" t="s">
        <v>59</v>
      </c>
      <c r="BB228" s="10" t="s">
        <v>59</v>
      </c>
      <c r="BC228" s="10">
        <v>100</v>
      </c>
      <c r="BD228" s="10" t="s">
        <v>59</v>
      </c>
      <c r="BE228" s="10">
        <v>100</v>
      </c>
      <c r="BF228" s="10">
        <v>0</v>
      </c>
      <c r="BG228" s="11">
        <v>33.33</v>
      </c>
      <c r="BH228" s="80"/>
      <c r="BI228" s="81"/>
      <c r="BJ228" s="81"/>
      <c r="BK228" s="81"/>
      <c r="BL228" s="81"/>
      <c r="BM228" s="81"/>
      <c r="BN228" s="82"/>
    </row>
    <row r="229" spans="1:66" x14ac:dyDescent="0.2">
      <c r="A229" s="9" t="s">
        <v>494</v>
      </c>
      <c r="B229" s="10">
        <v>0</v>
      </c>
      <c r="C229" s="10">
        <v>0</v>
      </c>
      <c r="D229" s="10">
        <v>33.33</v>
      </c>
      <c r="E229" s="10">
        <v>0</v>
      </c>
      <c r="F229" s="10">
        <v>0</v>
      </c>
      <c r="G229" s="10" t="s">
        <v>59</v>
      </c>
      <c r="H229" s="10">
        <v>0</v>
      </c>
      <c r="I229" s="10">
        <v>0</v>
      </c>
      <c r="J229" s="10">
        <v>0</v>
      </c>
      <c r="K229" s="10">
        <v>0</v>
      </c>
      <c r="L229" s="10">
        <v>0</v>
      </c>
      <c r="M229" s="10">
        <v>0</v>
      </c>
      <c r="N229" s="10">
        <v>0</v>
      </c>
      <c r="O229" s="10">
        <v>0</v>
      </c>
      <c r="P229" s="10" t="s">
        <v>59</v>
      </c>
      <c r="Q229" s="10">
        <v>0</v>
      </c>
      <c r="R229" s="10">
        <v>0</v>
      </c>
      <c r="S229" s="10">
        <v>0</v>
      </c>
      <c r="T229" s="10">
        <v>0</v>
      </c>
      <c r="U229" s="10">
        <v>0</v>
      </c>
      <c r="V229" s="10">
        <v>0</v>
      </c>
      <c r="W229" s="10">
        <v>0</v>
      </c>
      <c r="X229" s="10">
        <v>100</v>
      </c>
      <c r="Y229" s="10">
        <v>0</v>
      </c>
      <c r="Z229" s="10">
        <v>0</v>
      </c>
      <c r="AA229" s="10">
        <v>0</v>
      </c>
      <c r="AB229" s="10">
        <v>0</v>
      </c>
      <c r="AC229" s="10">
        <v>0</v>
      </c>
      <c r="AD229" s="10">
        <v>0</v>
      </c>
      <c r="AE229" s="10" t="s">
        <v>59</v>
      </c>
      <c r="AF229" s="10" t="s">
        <v>59</v>
      </c>
      <c r="AG229" s="10" t="s">
        <v>59</v>
      </c>
      <c r="AH229" s="10">
        <v>0</v>
      </c>
      <c r="AI229" s="10">
        <v>0</v>
      </c>
      <c r="AJ229" s="10">
        <v>0</v>
      </c>
      <c r="AK229" s="10">
        <v>0</v>
      </c>
      <c r="AL229" s="10">
        <v>0</v>
      </c>
      <c r="AM229" s="10" t="s">
        <v>59</v>
      </c>
      <c r="AN229" s="10">
        <v>0</v>
      </c>
      <c r="AO229" s="10">
        <v>33.33</v>
      </c>
      <c r="AP229" s="10">
        <v>0</v>
      </c>
      <c r="AQ229" s="10">
        <v>0</v>
      </c>
      <c r="AR229" s="10" t="s">
        <v>59</v>
      </c>
      <c r="AS229" s="10">
        <v>0</v>
      </c>
      <c r="AT229" s="10">
        <v>33.33</v>
      </c>
      <c r="AU229" s="10">
        <v>0</v>
      </c>
      <c r="AV229" s="10">
        <v>0</v>
      </c>
      <c r="AW229" s="10">
        <v>0</v>
      </c>
      <c r="AX229" s="10">
        <v>0</v>
      </c>
      <c r="AY229" s="10" t="s">
        <v>59</v>
      </c>
      <c r="AZ229" s="10">
        <v>0</v>
      </c>
      <c r="BA229" s="10" t="s">
        <v>59</v>
      </c>
      <c r="BB229" s="10" t="s">
        <v>59</v>
      </c>
      <c r="BC229" s="10">
        <v>100</v>
      </c>
      <c r="BD229" s="10">
        <v>0</v>
      </c>
      <c r="BE229" s="10">
        <v>33.33</v>
      </c>
      <c r="BF229" s="10">
        <v>0</v>
      </c>
      <c r="BG229" s="11">
        <v>0</v>
      </c>
      <c r="BH229" s="80"/>
      <c r="BI229" s="81"/>
      <c r="BJ229" s="81"/>
      <c r="BK229" s="81"/>
      <c r="BL229" s="81"/>
      <c r="BM229" s="81"/>
      <c r="BN229" s="82"/>
    </row>
    <row r="230" spans="1:66" x14ac:dyDescent="0.2">
      <c r="A230" s="9" t="s">
        <v>496</v>
      </c>
      <c r="B230" s="10">
        <v>0</v>
      </c>
      <c r="C230" s="10">
        <v>0</v>
      </c>
      <c r="D230" s="10">
        <v>0</v>
      </c>
      <c r="E230" s="10">
        <v>0</v>
      </c>
      <c r="F230" s="10">
        <v>0</v>
      </c>
      <c r="G230" s="10">
        <v>0</v>
      </c>
      <c r="H230" s="10">
        <v>66.67</v>
      </c>
      <c r="I230" s="10">
        <v>0</v>
      </c>
      <c r="J230" s="10">
        <v>0</v>
      </c>
      <c r="K230" s="10">
        <v>0</v>
      </c>
      <c r="L230" s="10">
        <v>0</v>
      </c>
      <c r="M230" s="10">
        <v>66.67</v>
      </c>
      <c r="N230" s="10">
        <v>0</v>
      </c>
      <c r="O230" s="10">
        <v>0</v>
      </c>
      <c r="P230" s="10" t="s">
        <v>59</v>
      </c>
      <c r="Q230" s="10">
        <v>0</v>
      </c>
      <c r="R230" s="10">
        <v>0</v>
      </c>
      <c r="S230" s="10">
        <v>100</v>
      </c>
      <c r="T230" s="10">
        <v>0</v>
      </c>
      <c r="U230" s="10">
        <v>0</v>
      </c>
      <c r="V230" s="10">
        <v>0</v>
      </c>
      <c r="W230" s="10">
        <v>0</v>
      </c>
      <c r="X230" s="10">
        <v>100</v>
      </c>
      <c r="Y230" s="10">
        <v>100</v>
      </c>
      <c r="Z230" s="10">
        <v>0</v>
      </c>
      <c r="AA230" s="10">
        <v>0</v>
      </c>
      <c r="AB230" s="10">
        <v>0</v>
      </c>
      <c r="AC230" s="10">
        <v>0</v>
      </c>
      <c r="AD230" s="10">
        <v>66.67</v>
      </c>
      <c r="AE230" s="10">
        <v>0</v>
      </c>
      <c r="AF230" s="10" t="s">
        <v>59</v>
      </c>
      <c r="AG230" s="10">
        <v>100</v>
      </c>
      <c r="AH230" s="10">
        <v>0</v>
      </c>
      <c r="AI230" s="10">
        <v>0</v>
      </c>
      <c r="AJ230" s="10">
        <v>0</v>
      </c>
      <c r="AK230" s="10">
        <v>0</v>
      </c>
      <c r="AL230" s="10">
        <v>66.67</v>
      </c>
      <c r="AM230" s="10" t="s">
        <v>59</v>
      </c>
      <c r="AN230" s="10">
        <v>0</v>
      </c>
      <c r="AO230" s="10">
        <v>0</v>
      </c>
      <c r="AP230" s="10">
        <v>0</v>
      </c>
      <c r="AQ230" s="10">
        <v>0</v>
      </c>
      <c r="AR230" s="10">
        <v>100</v>
      </c>
      <c r="AS230" s="10">
        <v>0</v>
      </c>
      <c r="AT230" s="10">
        <v>0</v>
      </c>
      <c r="AU230" s="10">
        <v>0</v>
      </c>
      <c r="AV230" s="10">
        <v>0</v>
      </c>
      <c r="AW230" s="10">
        <v>0</v>
      </c>
      <c r="AX230" s="10">
        <v>0</v>
      </c>
      <c r="AY230" s="10">
        <v>100</v>
      </c>
      <c r="AZ230" s="10">
        <v>0</v>
      </c>
      <c r="BA230" s="10" t="s">
        <v>59</v>
      </c>
      <c r="BB230" s="10" t="s">
        <v>59</v>
      </c>
      <c r="BC230" s="10">
        <v>0</v>
      </c>
      <c r="BD230" s="10">
        <v>0</v>
      </c>
      <c r="BE230" s="10">
        <v>100</v>
      </c>
      <c r="BF230" s="10">
        <v>0</v>
      </c>
      <c r="BG230" s="11">
        <v>0</v>
      </c>
      <c r="BH230" s="80"/>
      <c r="BI230" s="81"/>
      <c r="BJ230" s="81"/>
      <c r="BK230" s="81"/>
      <c r="BL230" s="81"/>
      <c r="BM230" s="81"/>
      <c r="BN230" s="82"/>
    </row>
    <row r="231" spans="1:66" x14ac:dyDescent="0.2">
      <c r="A231" s="9" t="s">
        <v>498</v>
      </c>
      <c r="B231" s="10">
        <v>0</v>
      </c>
      <c r="C231" s="10" t="s">
        <v>59</v>
      </c>
      <c r="D231" s="10" t="s">
        <v>59</v>
      </c>
      <c r="E231" s="10">
        <v>0</v>
      </c>
      <c r="F231" s="10">
        <v>100</v>
      </c>
      <c r="G231" s="10" t="s">
        <v>59</v>
      </c>
      <c r="H231" s="10" t="s">
        <v>59</v>
      </c>
      <c r="I231" s="10" t="s">
        <v>59</v>
      </c>
      <c r="J231" s="10" t="s">
        <v>59</v>
      </c>
      <c r="K231" s="10" t="s">
        <v>59</v>
      </c>
      <c r="L231" s="10">
        <v>0</v>
      </c>
      <c r="M231" s="10">
        <v>0</v>
      </c>
      <c r="N231" s="10" t="s">
        <v>59</v>
      </c>
      <c r="O231" s="10">
        <v>0</v>
      </c>
      <c r="P231" s="10" t="s">
        <v>59</v>
      </c>
      <c r="Q231" s="10">
        <v>0</v>
      </c>
      <c r="R231" s="10" t="s">
        <v>59</v>
      </c>
      <c r="S231" s="10" t="s">
        <v>59</v>
      </c>
      <c r="T231" s="10">
        <v>0</v>
      </c>
      <c r="U231" s="10">
        <v>0</v>
      </c>
      <c r="V231" s="10">
        <v>0</v>
      </c>
      <c r="W231" s="10">
        <v>33.33</v>
      </c>
      <c r="X231" s="10">
        <v>66.67</v>
      </c>
      <c r="Y231" s="10" t="s">
        <v>59</v>
      </c>
      <c r="Z231" s="10" t="s">
        <v>59</v>
      </c>
      <c r="AA231" s="10">
        <v>0</v>
      </c>
      <c r="AB231" s="10">
        <v>0</v>
      </c>
      <c r="AC231" s="10" t="s">
        <v>59</v>
      </c>
      <c r="AD231" s="10">
        <v>100</v>
      </c>
      <c r="AE231" s="10" t="s">
        <v>59</v>
      </c>
      <c r="AF231" s="10">
        <v>0</v>
      </c>
      <c r="AG231" s="10" t="s">
        <v>59</v>
      </c>
      <c r="AH231" s="10">
        <v>33.33</v>
      </c>
      <c r="AI231" s="10" t="s">
        <v>59</v>
      </c>
      <c r="AJ231" s="10">
        <v>33.33</v>
      </c>
      <c r="AK231" s="10">
        <v>0</v>
      </c>
      <c r="AL231" s="10">
        <v>33.33</v>
      </c>
      <c r="AM231" s="10" t="s">
        <v>59</v>
      </c>
      <c r="AN231" s="10" t="s">
        <v>59</v>
      </c>
      <c r="AO231" s="10">
        <v>0</v>
      </c>
      <c r="AP231" s="10" t="s">
        <v>59</v>
      </c>
      <c r="AQ231" s="10" t="s">
        <v>59</v>
      </c>
      <c r="AR231" s="10">
        <v>0</v>
      </c>
      <c r="AS231" s="10" t="s">
        <v>59</v>
      </c>
      <c r="AT231" s="10">
        <v>0</v>
      </c>
      <c r="AU231" s="10" t="s">
        <v>59</v>
      </c>
      <c r="AV231" s="10" t="s">
        <v>59</v>
      </c>
      <c r="AW231" s="10" t="s">
        <v>59</v>
      </c>
      <c r="AX231" s="10">
        <v>0</v>
      </c>
      <c r="AY231" s="10" t="s">
        <v>59</v>
      </c>
      <c r="AZ231" s="10" t="s">
        <v>59</v>
      </c>
      <c r="BA231" s="10" t="s">
        <v>59</v>
      </c>
      <c r="BB231" s="10" t="s">
        <v>59</v>
      </c>
      <c r="BC231" s="10" t="s">
        <v>59</v>
      </c>
      <c r="BD231" s="10">
        <v>0</v>
      </c>
      <c r="BE231" s="10">
        <v>33.33</v>
      </c>
      <c r="BF231" s="10">
        <v>66.67</v>
      </c>
      <c r="BG231" s="11" t="s">
        <v>59</v>
      </c>
      <c r="BH231" s="80"/>
      <c r="BI231" s="81"/>
      <c r="BJ231" s="81"/>
      <c r="BK231" s="81"/>
      <c r="BL231" s="81"/>
      <c r="BM231" s="81"/>
      <c r="BN231" s="82"/>
    </row>
    <row r="232" spans="1:66" x14ac:dyDescent="0.2">
      <c r="A232" s="9" t="s">
        <v>500</v>
      </c>
      <c r="B232" s="10" t="s">
        <v>59</v>
      </c>
      <c r="C232" s="10" t="s">
        <v>59</v>
      </c>
      <c r="D232" s="10">
        <v>0</v>
      </c>
      <c r="E232" s="10" t="s">
        <v>59</v>
      </c>
      <c r="F232" s="10" t="s">
        <v>59</v>
      </c>
      <c r="G232" s="10">
        <v>0</v>
      </c>
      <c r="H232" s="10">
        <v>0</v>
      </c>
      <c r="I232" s="10" t="s">
        <v>59</v>
      </c>
      <c r="J232" s="10">
        <v>0</v>
      </c>
      <c r="K232" s="10">
        <v>0</v>
      </c>
      <c r="L232" s="10" t="s">
        <v>59</v>
      </c>
      <c r="M232" s="10">
        <v>0</v>
      </c>
      <c r="N232" s="10">
        <v>0</v>
      </c>
      <c r="O232" s="10" t="s">
        <v>59</v>
      </c>
      <c r="P232" s="10" t="s">
        <v>59</v>
      </c>
      <c r="Q232" s="10">
        <v>0</v>
      </c>
      <c r="R232" s="10">
        <v>0</v>
      </c>
      <c r="S232" s="10" t="s">
        <v>59</v>
      </c>
      <c r="T232" s="10" t="s">
        <v>59</v>
      </c>
      <c r="U232" s="10" t="s">
        <v>59</v>
      </c>
      <c r="V232" s="10" t="s">
        <v>59</v>
      </c>
      <c r="W232" s="10" t="s">
        <v>59</v>
      </c>
      <c r="X232" s="10">
        <v>0</v>
      </c>
      <c r="Y232" s="10">
        <v>100</v>
      </c>
      <c r="Z232" s="10" t="s">
        <v>59</v>
      </c>
      <c r="AA232" s="10" t="s">
        <v>59</v>
      </c>
      <c r="AB232" s="10">
        <v>0</v>
      </c>
      <c r="AC232" s="10">
        <v>0</v>
      </c>
      <c r="AD232" s="10" t="s">
        <v>59</v>
      </c>
      <c r="AE232" s="10" t="s">
        <v>59</v>
      </c>
      <c r="AF232" s="10" t="s">
        <v>59</v>
      </c>
      <c r="AG232" s="10">
        <v>0</v>
      </c>
      <c r="AH232" s="10">
        <v>0</v>
      </c>
      <c r="AI232" s="10" t="s">
        <v>59</v>
      </c>
      <c r="AJ232" s="10">
        <v>0</v>
      </c>
      <c r="AK232" s="10" t="s">
        <v>59</v>
      </c>
      <c r="AL232" s="10">
        <v>0</v>
      </c>
      <c r="AM232" s="10" t="s">
        <v>59</v>
      </c>
      <c r="AN232" s="10">
        <v>0</v>
      </c>
      <c r="AO232" s="10">
        <v>0</v>
      </c>
      <c r="AP232" s="10">
        <v>0</v>
      </c>
      <c r="AQ232" s="10" t="s">
        <v>59</v>
      </c>
      <c r="AR232" s="10">
        <v>0</v>
      </c>
      <c r="AS232" s="10">
        <v>33.33</v>
      </c>
      <c r="AT232" s="10" t="s">
        <v>59</v>
      </c>
      <c r="AU232" s="10" t="s">
        <v>59</v>
      </c>
      <c r="AV232" s="10" t="s">
        <v>59</v>
      </c>
      <c r="AW232" s="10" t="s">
        <v>59</v>
      </c>
      <c r="AX232" s="10">
        <v>100</v>
      </c>
      <c r="AY232" s="10" t="s">
        <v>59</v>
      </c>
      <c r="AZ232" s="10">
        <v>0</v>
      </c>
      <c r="BA232" s="10" t="s">
        <v>59</v>
      </c>
      <c r="BB232" s="10">
        <v>100</v>
      </c>
      <c r="BC232" s="10" t="s">
        <v>59</v>
      </c>
      <c r="BD232" s="10" t="s">
        <v>59</v>
      </c>
      <c r="BE232" s="10">
        <v>0</v>
      </c>
      <c r="BF232" s="10" t="s">
        <v>59</v>
      </c>
      <c r="BG232" s="11">
        <v>0</v>
      </c>
      <c r="BH232" s="80"/>
      <c r="BI232" s="81"/>
      <c r="BJ232" s="81"/>
      <c r="BK232" s="81"/>
      <c r="BL232" s="81"/>
      <c r="BM232" s="81"/>
      <c r="BN232" s="82"/>
    </row>
    <row r="233" spans="1:66" x14ac:dyDescent="0.2">
      <c r="A233" s="15" t="s">
        <v>802</v>
      </c>
      <c r="B233" s="13">
        <f>IF(AND(B228="..",B229="..",B230="..",B231="..",B232=".."), "..", MAX(B228:B232))</f>
        <v>0</v>
      </c>
      <c r="C233" s="13">
        <f t="shared" ref="C233:BG233" si="7">IF(AND(C228="..",C229="..",C230="..",C231="..",C232=".."), "..", MAX(C228:C232))</f>
        <v>0</v>
      </c>
      <c r="D233" s="13">
        <f t="shared" si="7"/>
        <v>33.33</v>
      </c>
      <c r="E233" s="13">
        <f t="shared" si="7"/>
        <v>0</v>
      </c>
      <c r="F233" s="13">
        <f t="shared" si="7"/>
        <v>100</v>
      </c>
      <c r="G233" s="13">
        <f t="shared" si="7"/>
        <v>0</v>
      </c>
      <c r="H233" s="13">
        <f t="shared" si="7"/>
        <v>66.67</v>
      </c>
      <c r="I233" s="13">
        <f t="shared" si="7"/>
        <v>0</v>
      </c>
      <c r="J233" s="13">
        <f t="shared" si="7"/>
        <v>0</v>
      </c>
      <c r="K233" s="13">
        <f t="shared" si="7"/>
        <v>0</v>
      </c>
      <c r="L233" s="13">
        <f t="shared" si="7"/>
        <v>0</v>
      </c>
      <c r="M233" s="13">
        <f t="shared" si="7"/>
        <v>66.67</v>
      </c>
      <c r="N233" s="13">
        <f t="shared" si="7"/>
        <v>0</v>
      </c>
      <c r="O233" s="13">
        <f t="shared" si="7"/>
        <v>0</v>
      </c>
      <c r="P233" s="13" t="str">
        <f t="shared" si="7"/>
        <v>..</v>
      </c>
      <c r="Q233" s="13">
        <f t="shared" si="7"/>
        <v>0</v>
      </c>
      <c r="R233" s="13">
        <f t="shared" si="7"/>
        <v>0</v>
      </c>
      <c r="S233" s="13">
        <f t="shared" si="7"/>
        <v>100</v>
      </c>
      <c r="T233" s="13">
        <f t="shared" si="7"/>
        <v>0</v>
      </c>
      <c r="U233" s="13">
        <f t="shared" si="7"/>
        <v>0</v>
      </c>
      <c r="V233" s="13">
        <f t="shared" si="7"/>
        <v>0</v>
      </c>
      <c r="W233" s="13">
        <f t="shared" si="7"/>
        <v>33.33</v>
      </c>
      <c r="X233" s="13">
        <f t="shared" si="7"/>
        <v>100</v>
      </c>
      <c r="Y233" s="13">
        <f t="shared" si="7"/>
        <v>100</v>
      </c>
      <c r="Z233" s="13">
        <f t="shared" si="7"/>
        <v>0</v>
      </c>
      <c r="AA233" s="13">
        <f t="shared" si="7"/>
        <v>0</v>
      </c>
      <c r="AB233" s="13">
        <f t="shared" si="7"/>
        <v>0</v>
      </c>
      <c r="AC233" s="13">
        <f t="shared" si="7"/>
        <v>0</v>
      </c>
      <c r="AD233" s="13">
        <f t="shared" si="7"/>
        <v>100</v>
      </c>
      <c r="AE233" s="13">
        <f t="shared" si="7"/>
        <v>0</v>
      </c>
      <c r="AF233" s="13">
        <f t="shared" si="7"/>
        <v>0</v>
      </c>
      <c r="AG233" s="13">
        <f t="shared" si="7"/>
        <v>100</v>
      </c>
      <c r="AH233" s="13">
        <f t="shared" si="7"/>
        <v>33.33</v>
      </c>
      <c r="AI233" s="13">
        <f t="shared" si="7"/>
        <v>0</v>
      </c>
      <c r="AJ233" s="13">
        <f t="shared" si="7"/>
        <v>33.33</v>
      </c>
      <c r="AK233" s="13">
        <f t="shared" si="7"/>
        <v>0</v>
      </c>
      <c r="AL233" s="13">
        <f t="shared" si="7"/>
        <v>66.67</v>
      </c>
      <c r="AM233" s="13" t="str">
        <f t="shared" si="7"/>
        <v>..</v>
      </c>
      <c r="AN233" s="13">
        <f t="shared" si="7"/>
        <v>0</v>
      </c>
      <c r="AO233" s="13">
        <f t="shared" si="7"/>
        <v>33.33</v>
      </c>
      <c r="AP233" s="13">
        <f t="shared" si="7"/>
        <v>0</v>
      </c>
      <c r="AQ233" s="13">
        <f t="shared" si="7"/>
        <v>0</v>
      </c>
      <c r="AR233" s="13">
        <f t="shared" si="7"/>
        <v>100</v>
      </c>
      <c r="AS233" s="13">
        <f t="shared" si="7"/>
        <v>33.33</v>
      </c>
      <c r="AT233" s="13">
        <f t="shared" si="7"/>
        <v>33.33</v>
      </c>
      <c r="AU233" s="13">
        <f t="shared" si="7"/>
        <v>0</v>
      </c>
      <c r="AV233" s="13">
        <f t="shared" si="7"/>
        <v>0</v>
      </c>
      <c r="AW233" s="13">
        <f t="shared" si="7"/>
        <v>0</v>
      </c>
      <c r="AX233" s="13">
        <f t="shared" si="7"/>
        <v>100</v>
      </c>
      <c r="AY233" s="13">
        <f t="shared" si="7"/>
        <v>100</v>
      </c>
      <c r="AZ233" s="13">
        <f t="shared" si="7"/>
        <v>0</v>
      </c>
      <c r="BA233" s="13" t="str">
        <f t="shared" si="7"/>
        <v>..</v>
      </c>
      <c r="BB233" s="13">
        <f t="shared" si="7"/>
        <v>100</v>
      </c>
      <c r="BC233" s="13">
        <f t="shared" si="7"/>
        <v>100</v>
      </c>
      <c r="BD233" s="13">
        <f t="shared" si="7"/>
        <v>0</v>
      </c>
      <c r="BE233" s="13">
        <f t="shared" si="7"/>
        <v>100</v>
      </c>
      <c r="BF233" s="13">
        <f t="shared" si="7"/>
        <v>66.67</v>
      </c>
      <c r="BG233" s="14">
        <f t="shared" si="7"/>
        <v>33.33</v>
      </c>
      <c r="BH233" s="27"/>
      <c r="BI233" s="13"/>
      <c r="BJ233" s="13"/>
      <c r="BK233" s="13"/>
      <c r="BL233" s="13"/>
      <c r="BM233" s="13"/>
      <c r="BN233" s="14"/>
    </row>
    <row r="234" spans="1:66" x14ac:dyDescent="0.2">
      <c r="A234" s="9" t="s">
        <v>502</v>
      </c>
      <c r="B234" s="10">
        <v>0</v>
      </c>
      <c r="C234" s="10" t="s">
        <v>59</v>
      </c>
      <c r="D234" s="10">
        <v>0</v>
      </c>
      <c r="E234" s="10" t="s">
        <v>59</v>
      </c>
      <c r="F234" s="10" t="s">
        <v>59</v>
      </c>
      <c r="G234" s="10">
        <v>0</v>
      </c>
      <c r="H234" s="10">
        <v>0</v>
      </c>
      <c r="I234" s="10">
        <v>0</v>
      </c>
      <c r="J234" s="10">
        <v>0</v>
      </c>
      <c r="K234" s="10" t="s">
        <v>59</v>
      </c>
      <c r="L234" s="10">
        <v>0</v>
      </c>
      <c r="M234" s="10" t="s">
        <v>59</v>
      </c>
      <c r="N234" s="10">
        <v>0</v>
      </c>
      <c r="O234" s="10">
        <v>0</v>
      </c>
      <c r="P234" s="10">
        <v>33.33</v>
      </c>
      <c r="Q234" s="10">
        <v>0</v>
      </c>
      <c r="R234" s="10">
        <v>0</v>
      </c>
      <c r="S234" s="10">
        <v>0</v>
      </c>
      <c r="T234" s="10">
        <v>0</v>
      </c>
      <c r="U234" s="10">
        <v>66.67</v>
      </c>
      <c r="V234" s="10" t="s">
        <v>59</v>
      </c>
      <c r="W234" s="10">
        <v>0</v>
      </c>
      <c r="X234" s="10">
        <v>0</v>
      </c>
      <c r="Y234" s="10" t="s">
        <v>59</v>
      </c>
      <c r="Z234" s="10">
        <v>0</v>
      </c>
      <c r="AA234" s="10">
        <v>0</v>
      </c>
      <c r="AB234" s="10" t="s">
        <v>59</v>
      </c>
      <c r="AC234" s="10">
        <v>0</v>
      </c>
      <c r="AD234" s="10">
        <v>100</v>
      </c>
      <c r="AE234" s="10">
        <v>100</v>
      </c>
      <c r="AF234" s="10">
        <v>0</v>
      </c>
      <c r="AG234" s="10" t="s">
        <v>59</v>
      </c>
      <c r="AH234" s="10" t="s">
        <v>59</v>
      </c>
      <c r="AI234" s="10" t="s">
        <v>59</v>
      </c>
      <c r="AJ234" s="10">
        <v>0</v>
      </c>
      <c r="AK234" s="10" t="s">
        <v>59</v>
      </c>
      <c r="AL234" s="10">
        <v>0</v>
      </c>
      <c r="AM234" s="10" t="s">
        <v>59</v>
      </c>
      <c r="AN234" s="10">
        <v>0</v>
      </c>
      <c r="AO234" s="10">
        <v>0</v>
      </c>
      <c r="AP234" s="10">
        <v>33.33</v>
      </c>
      <c r="AQ234" s="10">
        <v>0</v>
      </c>
      <c r="AR234" s="10">
        <v>0</v>
      </c>
      <c r="AS234" s="10">
        <v>0</v>
      </c>
      <c r="AT234" s="10">
        <v>0</v>
      </c>
      <c r="AU234" s="10">
        <v>0</v>
      </c>
      <c r="AV234" s="10" t="s">
        <v>59</v>
      </c>
      <c r="AW234" s="10" t="s">
        <v>59</v>
      </c>
      <c r="AX234" s="10">
        <v>0</v>
      </c>
      <c r="AY234" s="10" t="s">
        <v>59</v>
      </c>
      <c r="AZ234" s="10" t="s">
        <v>59</v>
      </c>
      <c r="BA234" s="10" t="s">
        <v>59</v>
      </c>
      <c r="BB234" s="10" t="s">
        <v>59</v>
      </c>
      <c r="BC234" s="10">
        <v>0</v>
      </c>
      <c r="BD234" s="10" t="s">
        <v>59</v>
      </c>
      <c r="BE234" s="10">
        <v>0</v>
      </c>
      <c r="BF234" s="10">
        <v>0</v>
      </c>
      <c r="BG234" s="11">
        <v>33.33</v>
      </c>
      <c r="BH234" s="80"/>
      <c r="BI234" s="81"/>
      <c r="BJ234" s="81"/>
      <c r="BK234" s="81"/>
      <c r="BL234" s="81"/>
      <c r="BM234" s="81"/>
      <c r="BN234" s="82"/>
    </row>
    <row r="235" spans="1:66" x14ac:dyDescent="0.2">
      <c r="A235" s="9" t="s">
        <v>506</v>
      </c>
      <c r="B235" s="10">
        <v>100</v>
      </c>
      <c r="C235" s="10">
        <v>100</v>
      </c>
      <c r="D235" s="10">
        <v>66.67</v>
      </c>
      <c r="E235" s="10">
        <v>100</v>
      </c>
      <c r="F235" s="10">
        <v>0</v>
      </c>
      <c r="G235" s="10" t="s">
        <v>59</v>
      </c>
      <c r="H235" s="10">
        <v>0</v>
      </c>
      <c r="I235" s="10">
        <v>33.33</v>
      </c>
      <c r="J235" s="10">
        <v>0</v>
      </c>
      <c r="K235" s="10">
        <v>66.67</v>
      </c>
      <c r="L235" s="10">
        <v>0</v>
      </c>
      <c r="M235" s="10">
        <v>0</v>
      </c>
      <c r="N235" s="10">
        <v>0</v>
      </c>
      <c r="O235" s="10">
        <v>0</v>
      </c>
      <c r="P235" s="10">
        <v>100</v>
      </c>
      <c r="Q235" s="10">
        <v>33.33</v>
      </c>
      <c r="R235" s="10">
        <v>100</v>
      </c>
      <c r="S235" s="10">
        <v>66.67</v>
      </c>
      <c r="T235" s="10">
        <v>66.67</v>
      </c>
      <c r="U235" s="10">
        <v>100</v>
      </c>
      <c r="V235" s="10">
        <v>0</v>
      </c>
      <c r="W235" s="10">
        <v>100</v>
      </c>
      <c r="X235" s="10">
        <v>100</v>
      </c>
      <c r="Y235" s="10">
        <v>66.67</v>
      </c>
      <c r="Z235" s="10">
        <v>0</v>
      </c>
      <c r="AA235" s="10">
        <v>100</v>
      </c>
      <c r="AB235" s="10">
        <v>0</v>
      </c>
      <c r="AC235" s="10">
        <v>0</v>
      </c>
      <c r="AD235" s="10">
        <v>66.67</v>
      </c>
      <c r="AE235" s="10" t="s">
        <v>59</v>
      </c>
      <c r="AF235" s="10" t="s">
        <v>59</v>
      </c>
      <c r="AG235" s="10" t="s">
        <v>59</v>
      </c>
      <c r="AH235" s="10">
        <v>0</v>
      </c>
      <c r="AI235" s="10" t="s">
        <v>59</v>
      </c>
      <c r="AJ235" s="10">
        <v>0</v>
      </c>
      <c r="AK235" s="10">
        <v>0</v>
      </c>
      <c r="AL235" s="10">
        <v>0</v>
      </c>
      <c r="AM235" s="10" t="s">
        <v>59</v>
      </c>
      <c r="AN235" s="10">
        <v>0</v>
      </c>
      <c r="AO235" s="10">
        <v>100</v>
      </c>
      <c r="AP235" s="10">
        <v>0</v>
      </c>
      <c r="AQ235" s="10">
        <v>0</v>
      </c>
      <c r="AR235" s="10">
        <v>0</v>
      </c>
      <c r="AS235" s="10">
        <v>33.33</v>
      </c>
      <c r="AT235" s="10">
        <v>33.33</v>
      </c>
      <c r="AU235" s="10">
        <v>33.33</v>
      </c>
      <c r="AV235" s="10">
        <v>0</v>
      </c>
      <c r="AW235" s="10">
        <v>100</v>
      </c>
      <c r="AX235" s="10" t="s">
        <v>59</v>
      </c>
      <c r="AY235" s="10">
        <v>100</v>
      </c>
      <c r="AZ235" s="10">
        <v>33.33</v>
      </c>
      <c r="BA235" s="10">
        <v>100</v>
      </c>
      <c r="BB235" s="10">
        <v>100</v>
      </c>
      <c r="BC235" s="10">
        <v>33.33</v>
      </c>
      <c r="BD235" s="10">
        <v>0</v>
      </c>
      <c r="BE235" s="10">
        <v>100</v>
      </c>
      <c r="BF235" s="10">
        <v>33.33</v>
      </c>
      <c r="BG235" s="11">
        <v>0</v>
      </c>
      <c r="BH235" s="80"/>
      <c r="BI235" s="81"/>
      <c r="BJ235" s="81"/>
      <c r="BK235" s="81"/>
      <c r="BL235" s="81"/>
      <c r="BM235" s="81"/>
      <c r="BN235" s="82"/>
    </row>
    <row r="236" spans="1:66" x14ac:dyDescent="0.2">
      <c r="A236" s="9" t="s">
        <v>508</v>
      </c>
      <c r="B236" s="10">
        <v>0</v>
      </c>
      <c r="C236" s="10">
        <v>0</v>
      </c>
      <c r="D236" s="10">
        <v>0</v>
      </c>
      <c r="E236" s="10">
        <v>0</v>
      </c>
      <c r="F236" s="10">
        <v>0</v>
      </c>
      <c r="G236" s="10">
        <v>0</v>
      </c>
      <c r="H236" s="10">
        <v>0</v>
      </c>
      <c r="I236" s="10">
        <v>0</v>
      </c>
      <c r="J236" s="10">
        <v>0</v>
      </c>
      <c r="K236" s="10">
        <v>100</v>
      </c>
      <c r="L236" s="10">
        <v>0</v>
      </c>
      <c r="M236" s="10">
        <v>0</v>
      </c>
      <c r="N236" s="10">
        <v>0</v>
      </c>
      <c r="O236" s="10">
        <v>0</v>
      </c>
      <c r="P236" s="10">
        <v>0</v>
      </c>
      <c r="Q236" s="10">
        <v>0</v>
      </c>
      <c r="R236" s="10">
        <v>0</v>
      </c>
      <c r="S236" s="10">
        <v>0</v>
      </c>
      <c r="T236" s="10">
        <v>0</v>
      </c>
      <c r="U236" s="10">
        <v>66.67</v>
      </c>
      <c r="V236" s="10">
        <v>0</v>
      </c>
      <c r="W236" s="10">
        <v>0</v>
      </c>
      <c r="X236" s="10">
        <v>0</v>
      </c>
      <c r="Y236" s="10">
        <v>100</v>
      </c>
      <c r="Z236" s="10">
        <v>0</v>
      </c>
      <c r="AA236" s="10">
        <v>0</v>
      </c>
      <c r="AB236" s="10">
        <v>66.67</v>
      </c>
      <c r="AC236" s="10">
        <v>0</v>
      </c>
      <c r="AD236" s="10">
        <v>100</v>
      </c>
      <c r="AE236" s="10" t="s">
        <v>59</v>
      </c>
      <c r="AF236" s="10">
        <v>0</v>
      </c>
      <c r="AG236" s="10" t="s">
        <v>59</v>
      </c>
      <c r="AH236" s="10">
        <v>66.67</v>
      </c>
      <c r="AI236" s="10" t="s">
        <v>59</v>
      </c>
      <c r="AJ236" s="10">
        <v>0</v>
      </c>
      <c r="AK236" s="10">
        <v>0</v>
      </c>
      <c r="AL236" s="10">
        <v>0</v>
      </c>
      <c r="AM236" s="10">
        <v>0</v>
      </c>
      <c r="AN236" s="10">
        <v>0</v>
      </c>
      <c r="AO236" s="10">
        <v>0</v>
      </c>
      <c r="AP236" s="10">
        <v>0</v>
      </c>
      <c r="AQ236" s="10">
        <v>0</v>
      </c>
      <c r="AR236" s="10" t="s">
        <v>59</v>
      </c>
      <c r="AS236" s="10">
        <v>0</v>
      </c>
      <c r="AT236" s="10">
        <v>66.67</v>
      </c>
      <c r="AU236" s="10">
        <v>0</v>
      </c>
      <c r="AV236" s="10">
        <v>0</v>
      </c>
      <c r="AW236" s="10">
        <v>0</v>
      </c>
      <c r="AX236" s="10">
        <v>100</v>
      </c>
      <c r="AY236" s="10">
        <v>0</v>
      </c>
      <c r="AZ236" s="10">
        <v>0</v>
      </c>
      <c r="BA236" s="10">
        <v>0</v>
      </c>
      <c r="BB236" s="10" t="s">
        <v>59</v>
      </c>
      <c r="BC236" s="10">
        <v>0</v>
      </c>
      <c r="BD236" s="10">
        <v>66.67</v>
      </c>
      <c r="BE236" s="10">
        <v>0</v>
      </c>
      <c r="BF236" s="10">
        <v>100</v>
      </c>
      <c r="BG236" s="11">
        <v>0</v>
      </c>
      <c r="BH236" s="80"/>
      <c r="BI236" s="81"/>
      <c r="BJ236" s="81"/>
      <c r="BK236" s="81"/>
      <c r="BL236" s="81"/>
      <c r="BM236" s="81"/>
      <c r="BN236" s="82"/>
    </row>
    <row r="237" spans="1:66" x14ac:dyDescent="0.2">
      <c r="A237" s="9" t="s">
        <v>510</v>
      </c>
      <c r="B237" s="10">
        <v>100</v>
      </c>
      <c r="C237" s="10" t="s">
        <v>59</v>
      </c>
      <c r="D237" s="10" t="s">
        <v>59</v>
      </c>
      <c r="E237" s="10">
        <v>0</v>
      </c>
      <c r="F237" s="10">
        <v>66.67</v>
      </c>
      <c r="G237" s="10" t="s">
        <v>59</v>
      </c>
      <c r="H237" s="10" t="s">
        <v>59</v>
      </c>
      <c r="I237" s="10" t="s">
        <v>59</v>
      </c>
      <c r="J237" s="10" t="s">
        <v>59</v>
      </c>
      <c r="K237" s="10" t="s">
        <v>59</v>
      </c>
      <c r="L237" s="10">
        <v>33.33</v>
      </c>
      <c r="M237" s="10">
        <v>0</v>
      </c>
      <c r="N237" s="10" t="s">
        <v>59</v>
      </c>
      <c r="O237" s="10">
        <v>0</v>
      </c>
      <c r="P237" s="10" t="s">
        <v>59</v>
      </c>
      <c r="Q237" s="10">
        <v>66.67</v>
      </c>
      <c r="R237" s="10" t="s">
        <v>59</v>
      </c>
      <c r="S237" s="10" t="s">
        <v>59</v>
      </c>
      <c r="T237" s="10">
        <v>33.33</v>
      </c>
      <c r="U237" s="10">
        <v>33.33</v>
      </c>
      <c r="V237" s="10">
        <v>66.67</v>
      </c>
      <c r="W237" s="10">
        <v>33.33</v>
      </c>
      <c r="X237" s="10" t="s">
        <v>59</v>
      </c>
      <c r="Y237" s="10" t="s">
        <v>59</v>
      </c>
      <c r="Z237" s="10" t="s">
        <v>59</v>
      </c>
      <c r="AA237" s="10">
        <v>66.67</v>
      </c>
      <c r="AB237" s="10">
        <v>66.67</v>
      </c>
      <c r="AC237" s="10" t="s">
        <v>59</v>
      </c>
      <c r="AD237" s="10">
        <v>100</v>
      </c>
      <c r="AE237" s="10" t="s">
        <v>59</v>
      </c>
      <c r="AF237" s="10">
        <v>0</v>
      </c>
      <c r="AG237" s="10" t="s">
        <v>59</v>
      </c>
      <c r="AH237" s="10">
        <v>66.67</v>
      </c>
      <c r="AI237" s="10" t="s">
        <v>59</v>
      </c>
      <c r="AJ237" s="10">
        <v>66.67</v>
      </c>
      <c r="AK237" s="10">
        <v>0</v>
      </c>
      <c r="AL237" s="10">
        <v>33.33</v>
      </c>
      <c r="AM237" s="10">
        <v>66.67</v>
      </c>
      <c r="AN237" s="10" t="s">
        <v>59</v>
      </c>
      <c r="AO237" s="10">
        <v>100</v>
      </c>
      <c r="AP237" s="10" t="s">
        <v>59</v>
      </c>
      <c r="AQ237" s="10" t="s">
        <v>59</v>
      </c>
      <c r="AR237" s="10">
        <v>0</v>
      </c>
      <c r="AS237" s="10" t="s">
        <v>59</v>
      </c>
      <c r="AT237" s="10">
        <v>33.33</v>
      </c>
      <c r="AU237" s="10" t="s">
        <v>59</v>
      </c>
      <c r="AV237" s="10" t="s">
        <v>59</v>
      </c>
      <c r="AW237" s="10" t="s">
        <v>59</v>
      </c>
      <c r="AX237" s="10">
        <v>66.67</v>
      </c>
      <c r="AY237" s="10">
        <v>100</v>
      </c>
      <c r="AZ237" s="10" t="s">
        <v>59</v>
      </c>
      <c r="BA237" s="10">
        <v>0</v>
      </c>
      <c r="BB237" s="10">
        <v>33.33</v>
      </c>
      <c r="BC237" s="10" t="s">
        <v>59</v>
      </c>
      <c r="BD237" s="10">
        <v>0</v>
      </c>
      <c r="BE237" s="10">
        <v>33.33</v>
      </c>
      <c r="BF237" s="10">
        <v>66.67</v>
      </c>
      <c r="BG237" s="11" t="s">
        <v>59</v>
      </c>
      <c r="BH237" s="80"/>
      <c r="BI237" s="81"/>
      <c r="BJ237" s="81"/>
      <c r="BK237" s="81"/>
      <c r="BL237" s="81"/>
      <c r="BM237" s="81"/>
      <c r="BN237" s="82"/>
    </row>
    <row r="238" spans="1:66" x14ac:dyDescent="0.2">
      <c r="A238" s="9" t="s">
        <v>512</v>
      </c>
      <c r="B238" s="10" t="s">
        <v>59</v>
      </c>
      <c r="C238" s="10" t="s">
        <v>59</v>
      </c>
      <c r="D238" s="10">
        <v>100</v>
      </c>
      <c r="E238" s="10" t="s">
        <v>59</v>
      </c>
      <c r="F238" s="10" t="s">
        <v>59</v>
      </c>
      <c r="G238" s="10">
        <v>66.67</v>
      </c>
      <c r="H238" s="10">
        <v>0</v>
      </c>
      <c r="I238" s="10" t="s">
        <v>59</v>
      </c>
      <c r="J238" s="10">
        <v>100</v>
      </c>
      <c r="K238" s="10">
        <v>66.67</v>
      </c>
      <c r="L238" s="10" t="s">
        <v>59</v>
      </c>
      <c r="M238" s="10">
        <v>0</v>
      </c>
      <c r="N238" s="10">
        <v>100</v>
      </c>
      <c r="O238" s="10" t="s">
        <v>59</v>
      </c>
      <c r="P238" s="10">
        <v>100</v>
      </c>
      <c r="Q238" s="10">
        <v>66.67</v>
      </c>
      <c r="R238" s="10">
        <v>100</v>
      </c>
      <c r="S238" s="10" t="s">
        <v>59</v>
      </c>
      <c r="T238" s="10" t="s">
        <v>59</v>
      </c>
      <c r="U238" s="10" t="s">
        <v>59</v>
      </c>
      <c r="V238" s="10" t="s">
        <v>59</v>
      </c>
      <c r="W238" s="10" t="s">
        <v>59</v>
      </c>
      <c r="X238" s="10">
        <v>100</v>
      </c>
      <c r="Y238" s="10">
        <v>100</v>
      </c>
      <c r="Z238" s="10" t="s">
        <v>59</v>
      </c>
      <c r="AA238" s="10" t="s">
        <v>59</v>
      </c>
      <c r="AB238" s="10">
        <v>0</v>
      </c>
      <c r="AC238" s="10">
        <v>0</v>
      </c>
      <c r="AD238" s="10" t="s">
        <v>59</v>
      </c>
      <c r="AE238" s="10" t="s">
        <v>59</v>
      </c>
      <c r="AF238" s="10" t="s">
        <v>59</v>
      </c>
      <c r="AG238" s="10" t="s">
        <v>59</v>
      </c>
      <c r="AH238" s="10">
        <v>66.67</v>
      </c>
      <c r="AI238" s="10" t="s">
        <v>59</v>
      </c>
      <c r="AJ238" s="10">
        <v>33.33</v>
      </c>
      <c r="AK238" s="10" t="s">
        <v>59</v>
      </c>
      <c r="AL238" s="10">
        <v>0</v>
      </c>
      <c r="AM238" s="10">
        <v>100</v>
      </c>
      <c r="AN238" s="10">
        <v>0</v>
      </c>
      <c r="AO238" s="10">
        <v>0</v>
      </c>
      <c r="AP238" s="10">
        <v>100</v>
      </c>
      <c r="AQ238" s="10" t="s">
        <v>59</v>
      </c>
      <c r="AR238" s="10">
        <v>0</v>
      </c>
      <c r="AS238" s="10">
        <v>0</v>
      </c>
      <c r="AT238" s="10" t="s">
        <v>59</v>
      </c>
      <c r="AU238" s="10" t="s">
        <v>59</v>
      </c>
      <c r="AV238" s="10" t="s">
        <v>59</v>
      </c>
      <c r="AW238" s="10" t="s">
        <v>59</v>
      </c>
      <c r="AX238" s="10">
        <v>100</v>
      </c>
      <c r="AY238" s="10" t="s">
        <v>59</v>
      </c>
      <c r="AZ238" s="10">
        <v>33.33</v>
      </c>
      <c r="BA238" s="10" t="s">
        <v>59</v>
      </c>
      <c r="BB238" s="10">
        <v>0</v>
      </c>
      <c r="BC238" s="10" t="s">
        <v>59</v>
      </c>
      <c r="BD238" s="10" t="s">
        <v>59</v>
      </c>
      <c r="BE238" s="10">
        <v>66.67</v>
      </c>
      <c r="BF238" s="10" t="s">
        <v>59</v>
      </c>
      <c r="BG238" s="11">
        <v>0</v>
      </c>
      <c r="BH238" s="80"/>
      <c r="BI238" s="81"/>
      <c r="BJ238" s="81"/>
      <c r="BK238" s="81"/>
      <c r="BL238" s="81"/>
      <c r="BM238" s="81"/>
      <c r="BN238" s="82"/>
    </row>
    <row r="239" spans="1:66" x14ac:dyDescent="0.2">
      <c r="A239" s="15" t="s">
        <v>803</v>
      </c>
      <c r="B239" s="13">
        <f>IF(AND(B234="..",B235="..",B236="..",B237="..",B238=".."), "..", MAX(B234:B238))</f>
        <v>100</v>
      </c>
      <c r="C239" s="13">
        <f t="shared" ref="C239:BG239" si="8">IF(AND(C234="..",C235="..",C236="..",C237="..",C238=".."), "..", MAX(C234:C238))</f>
        <v>100</v>
      </c>
      <c r="D239" s="13">
        <f t="shared" si="8"/>
        <v>100</v>
      </c>
      <c r="E239" s="13">
        <f t="shared" si="8"/>
        <v>100</v>
      </c>
      <c r="F239" s="13">
        <f t="shared" si="8"/>
        <v>66.67</v>
      </c>
      <c r="G239" s="13">
        <f t="shared" si="8"/>
        <v>66.67</v>
      </c>
      <c r="H239" s="13">
        <f t="shared" si="8"/>
        <v>0</v>
      </c>
      <c r="I239" s="13">
        <f t="shared" si="8"/>
        <v>33.33</v>
      </c>
      <c r="J239" s="13">
        <f t="shared" si="8"/>
        <v>100</v>
      </c>
      <c r="K239" s="13">
        <f t="shared" si="8"/>
        <v>100</v>
      </c>
      <c r="L239" s="13">
        <f t="shared" si="8"/>
        <v>33.33</v>
      </c>
      <c r="M239" s="13">
        <f t="shared" si="8"/>
        <v>0</v>
      </c>
      <c r="N239" s="13">
        <f t="shared" si="8"/>
        <v>100</v>
      </c>
      <c r="O239" s="13">
        <f t="shared" si="8"/>
        <v>0</v>
      </c>
      <c r="P239" s="13">
        <f t="shared" si="8"/>
        <v>100</v>
      </c>
      <c r="Q239" s="13">
        <f t="shared" si="8"/>
        <v>66.67</v>
      </c>
      <c r="R239" s="13">
        <f t="shared" si="8"/>
        <v>100</v>
      </c>
      <c r="S239" s="13">
        <f t="shared" si="8"/>
        <v>66.67</v>
      </c>
      <c r="T239" s="13">
        <f t="shared" si="8"/>
        <v>66.67</v>
      </c>
      <c r="U239" s="13">
        <f t="shared" si="8"/>
        <v>100</v>
      </c>
      <c r="V239" s="13">
        <f t="shared" si="8"/>
        <v>66.67</v>
      </c>
      <c r="W239" s="13">
        <f t="shared" si="8"/>
        <v>100</v>
      </c>
      <c r="X239" s="13">
        <f t="shared" si="8"/>
        <v>100</v>
      </c>
      <c r="Y239" s="13">
        <f t="shared" si="8"/>
        <v>100</v>
      </c>
      <c r="Z239" s="13">
        <f t="shared" si="8"/>
        <v>0</v>
      </c>
      <c r="AA239" s="13">
        <f t="shared" si="8"/>
        <v>100</v>
      </c>
      <c r="AB239" s="13">
        <f t="shared" si="8"/>
        <v>66.67</v>
      </c>
      <c r="AC239" s="13">
        <f t="shared" si="8"/>
        <v>0</v>
      </c>
      <c r="AD239" s="13">
        <f t="shared" si="8"/>
        <v>100</v>
      </c>
      <c r="AE239" s="13">
        <f t="shared" si="8"/>
        <v>100</v>
      </c>
      <c r="AF239" s="13">
        <f t="shared" si="8"/>
        <v>0</v>
      </c>
      <c r="AG239" s="13" t="str">
        <f t="shared" si="8"/>
        <v>..</v>
      </c>
      <c r="AH239" s="13">
        <f t="shared" si="8"/>
        <v>66.67</v>
      </c>
      <c r="AI239" s="13" t="str">
        <f t="shared" si="8"/>
        <v>..</v>
      </c>
      <c r="AJ239" s="13">
        <f t="shared" si="8"/>
        <v>66.67</v>
      </c>
      <c r="AK239" s="13">
        <f t="shared" si="8"/>
        <v>0</v>
      </c>
      <c r="AL239" s="13">
        <f t="shared" si="8"/>
        <v>33.33</v>
      </c>
      <c r="AM239" s="13">
        <f t="shared" si="8"/>
        <v>100</v>
      </c>
      <c r="AN239" s="13">
        <f t="shared" si="8"/>
        <v>0</v>
      </c>
      <c r="AO239" s="13">
        <f t="shared" si="8"/>
        <v>100</v>
      </c>
      <c r="AP239" s="13">
        <f t="shared" si="8"/>
        <v>100</v>
      </c>
      <c r="AQ239" s="13">
        <f t="shared" si="8"/>
        <v>0</v>
      </c>
      <c r="AR239" s="13">
        <f t="shared" si="8"/>
        <v>0</v>
      </c>
      <c r="AS239" s="13">
        <f t="shared" si="8"/>
        <v>33.33</v>
      </c>
      <c r="AT239" s="13">
        <f t="shared" si="8"/>
        <v>66.67</v>
      </c>
      <c r="AU239" s="13">
        <f t="shared" si="8"/>
        <v>33.33</v>
      </c>
      <c r="AV239" s="13">
        <f t="shared" si="8"/>
        <v>0</v>
      </c>
      <c r="AW239" s="13">
        <f t="shared" si="8"/>
        <v>100</v>
      </c>
      <c r="AX239" s="13">
        <f t="shared" si="8"/>
        <v>100</v>
      </c>
      <c r="AY239" s="13">
        <f t="shared" si="8"/>
        <v>100</v>
      </c>
      <c r="AZ239" s="13">
        <f t="shared" si="8"/>
        <v>33.33</v>
      </c>
      <c r="BA239" s="13">
        <f t="shared" si="8"/>
        <v>100</v>
      </c>
      <c r="BB239" s="13">
        <f t="shared" si="8"/>
        <v>100</v>
      </c>
      <c r="BC239" s="13">
        <f t="shared" si="8"/>
        <v>33.33</v>
      </c>
      <c r="BD239" s="13">
        <f t="shared" si="8"/>
        <v>66.67</v>
      </c>
      <c r="BE239" s="13">
        <f t="shared" si="8"/>
        <v>100</v>
      </c>
      <c r="BF239" s="13">
        <f t="shared" si="8"/>
        <v>100</v>
      </c>
      <c r="BG239" s="14">
        <f t="shared" si="8"/>
        <v>33.33</v>
      </c>
      <c r="BH239" s="27"/>
      <c r="BI239" s="13"/>
      <c r="BJ239" s="13"/>
      <c r="BK239" s="13"/>
      <c r="BL239" s="13"/>
      <c r="BM239" s="13"/>
      <c r="BN239" s="14"/>
    </row>
    <row r="240" spans="1:66" x14ac:dyDescent="0.2">
      <c r="A240" s="9" t="s">
        <v>515</v>
      </c>
      <c r="B240" s="10">
        <v>0</v>
      </c>
      <c r="C240" s="10">
        <v>33.335000000000001</v>
      </c>
      <c r="D240" s="10">
        <v>50</v>
      </c>
      <c r="E240" s="10" t="s">
        <v>59</v>
      </c>
      <c r="F240" s="10">
        <v>83.334999999999994</v>
      </c>
      <c r="G240" s="10">
        <v>16.664999999999999</v>
      </c>
      <c r="H240" s="10">
        <v>16.664999999999999</v>
      </c>
      <c r="I240" s="10">
        <v>16.664999999999999</v>
      </c>
      <c r="J240" s="10">
        <v>100</v>
      </c>
      <c r="K240" s="10" t="s">
        <v>59</v>
      </c>
      <c r="L240" s="10">
        <v>66.665000000000006</v>
      </c>
      <c r="M240" s="10" t="s">
        <v>59</v>
      </c>
      <c r="N240" s="10">
        <v>100</v>
      </c>
      <c r="O240" s="10">
        <v>100</v>
      </c>
      <c r="P240" s="10">
        <v>50</v>
      </c>
      <c r="Q240" s="10">
        <v>16.664999999999999</v>
      </c>
      <c r="R240" s="10">
        <v>50</v>
      </c>
      <c r="S240" s="10">
        <v>50</v>
      </c>
      <c r="T240" s="10">
        <v>0</v>
      </c>
      <c r="U240" s="10" t="s">
        <v>59</v>
      </c>
      <c r="V240" s="10" t="s">
        <v>59</v>
      </c>
      <c r="W240" s="10" t="s">
        <v>59</v>
      </c>
      <c r="X240" s="10">
        <v>100</v>
      </c>
      <c r="Y240" s="10">
        <v>100</v>
      </c>
      <c r="Z240" s="10">
        <v>33.33</v>
      </c>
      <c r="AA240" s="10">
        <v>66.665000000000006</v>
      </c>
      <c r="AB240" s="10">
        <v>50</v>
      </c>
      <c r="AC240" s="10">
        <v>100</v>
      </c>
      <c r="AD240" s="10" t="s">
        <v>59</v>
      </c>
      <c r="AE240" s="10">
        <v>0</v>
      </c>
      <c r="AF240" s="10">
        <v>16.664999999999999</v>
      </c>
      <c r="AG240" s="10">
        <v>100</v>
      </c>
      <c r="AH240" s="10">
        <v>0</v>
      </c>
      <c r="AI240" s="10">
        <v>100</v>
      </c>
      <c r="AJ240" s="10">
        <v>16.664999999999999</v>
      </c>
      <c r="AK240" s="10">
        <v>0</v>
      </c>
      <c r="AL240" s="10">
        <v>50</v>
      </c>
      <c r="AM240" s="10">
        <v>100</v>
      </c>
      <c r="AN240" s="10">
        <v>100</v>
      </c>
      <c r="AO240" s="10" t="s">
        <v>59</v>
      </c>
      <c r="AP240" s="10">
        <v>50</v>
      </c>
      <c r="AQ240" s="10">
        <v>33.335000000000001</v>
      </c>
      <c r="AR240" s="10">
        <v>100</v>
      </c>
      <c r="AS240" s="10">
        <v>16.664999999999999</v>
      </c>
      <c r="AT240" s="10" t="s">
        <v>59</v>
      </c>
      <c r="AU240" s="10" t="s">
        <v>59</v>
      </c>
      <c r="AV240" s="10">
        <v>0</v>
      </c>
      <c r="AW240" s="10">
        <v>0</v>
      </c>
      <c r="AX240" s="10" t="s">
        <v>59</v>
      </c>
      <c r="AY240" s="10">
        <v>100</v>
      </c>
      <c r="AZ240" s="10">
        <v>0</v>
      </c>
      <c r="BA240" s="10" t="s">
        <v>59</v>
      </c>
      <c r="BB240" s="10" t="s">
        <v>59</v>
      </c>
      <c r="BC240" s="10">
        <v>50</v>
      </c>
      <c r="BD240" s="10">
        <v>16.664999999999999</v>
      </c>
      <c r="BE240" s="10">
        <v>83.334999999999994</v>
      </c>
      <c r="BF240" s="10">
        <v>83.334999999999994</v>
      </c>
      <c r="BG240" s="11">
        <v>0</v>
      </c>
      <c r="BH240" s="80"/>
      <c r="BI240" s="81"/>
      <c r="BJ240" s="81"/>
      <c r="BK240" s="81"/>
      <c r="BL240" s="81"/>
      <c r="BM240" s="81"/>
      <c r="BN240" s="82"/>
    </row>
    <row r="241" spans="1:66" x14ac:dyDescent="0.2">
      <c r="A241" s="9" t="s">
        <v>522</v>
      </c>
      <c r="B241" s="10">
        <v>0</v>
      </c>
      <c r="C241" s="10">
        <v>71.428600000000003</v>
      </c>
      <c r="D241" s="10">
        <v>66.67</v>
      </c>
      <c r="E241" s="10" t="s">
        <v>59</v>
      </c>
      <c r="F241" s="10">
        <v>71.428600000000003</v>
      </c>
      <c r="G241" s="10">
        <v>42.857100000000003</v>
      </c>
      <c r="H241" s="10">
        <v>76.19</v>
      </c>
      <c r="I241" s="10">
        <v>28.572900000000001</v>
      </c>
      <c r="J241" s="10">
        <v>85.714299999999994</v>
      </c>
      <c r="K241" s="10" t="s">
        <v>59</v>
      </c>
      <c r="L241" s="10">
        <v>28.572900000000001</v>
      </c>
      <c r="M241" s="10" t="s">
        <v>59</v>
      </c>
      <c r="N241" s="10">
        <v>100</v>
      </c>
      <c r="O241" s="10">
        <v>100</v>
      </c>
      <c r="P241" s="10">
        <v>100</v>
      </c>
      <c r="Q241" s="10">
        <v>23.808599999999998</v>
      </c>
      <c r="R241" s="10">
        <v>95.238600000000005</v>
      </c>
      <c r="S241" s="10">
        <v>33.334299999999999</v>
      </c>
      <c r="T241" s="10">
        <v>0</v>
      </c>
      <c r="U241" s="10" t="s">
        <v>59</v>
      </c>
      <c r="V241" s="10" t="s">
        <v>59</v>
      </c>
      <c r="W241" s="10" t="s">
        <v>59</v>
      </c>
      <c r="X241" s="10">
        <v>76.19</v>
      </c>
      <c r="Y241" s="10">
        <v>76.191400000000002</v>
      </c>
      <c r="Z241" s="10">
        <v>19.0471</v>
      </c>
      <c r="AA241" s="10">
        <v>66.667100000000005</v>
      </c>
      <c r="AB241" s="10">
        <v>71.428600000000003</v>
      </c>
      <c r="AC241" s="10">
        <v>85.714299999999994</v>
      </c>
      <c r="AD241" s="10" t="s">
        <v>59</v>
      </c>
      <c r="AE241" s="10">
        <v>19.0486</v>
      </c>
      <c r="AF241" s="10">
        <v>85.714299999999994</v>
      </c>
      <c r="AG241" s="10">
        <v>100</v>
      </c>
      <c r="AH241" s="10">
        <v>0</v>
      </c>
      <c r="AI241" s="10">
        <v>85.714299999999994</v>
      </c>
      <c r="AJ241" s="10">
        <v>14.2857</v>
      </c>
      <c r="AK241" s="10">
        <v>19.0457</v>
      </c>
      <c r="AL241" s="10">
        <v>33.332900000000002</v>
      </c>
      <c r="AM241" s="10">
        <v>90.475700000000003</v>
      </c>
      <c r="AN241" s="10">
        <v>42.857100000000003</v>
      </c>
      <c r="AO241" s="10" t="s">
        <v>59</v>
      </c>
      <c r="AP241" s="10">
        <v>4.7614299999999998</v>
      </c>
      <c r="AQ241" s="10">
        <v>23.81</v>
      </c>
      <c r="AR241" s="10">
        <v>90.475700000000003</v>
      </c>
      <c r="AS241" s="10">
        <v>57.142899999999997</v>
      </c>
      <c r="AT241" s="10" t="s">
        <v>59</v>
      </c>
      <c r="AU241" s="10" t="s">
        <v>59</v>
      </c>
      <c r="AV241" s="10">
        <v>0</v>
      </c>
      <c r="AW241" s="10">
        <v>0</v>
      </c>
      <c r="AX241" s="10" t="s">
        <v>59</v>
      </c>
      <c r="AY241" s="10">
        <v>71.428600000000003</v>
      </c>
      <c r="AZ241" s="10">
        <v>0</v>
      </c>
      <c r="BA241" s="10" t="s">
        <v>59</v>
      </c>
      <c r="BB241" s="10" t="s">
        <v>59</v>
      </c>
      <c r="BC241" s="10">
        <v>95.238600000000005</v>
      </c>
      <c r="BD241" s="10">
        <v>28.57</v>
      </c>
      <c r="BE241" s="10">
        <v>23.807099999999998</v>
      </c>
      <c r="BF241" s="10">
        <v>14.2857</v>
      </c>
      <c r="BG241" s="11">
        <v>0</v>
      </c>
      <c r="BH241" s="80"/>
      <c r="BI241" s="81"/>
      <c r="BJ241" s="81"/>
      <c r="BK241" s="81"/>
      <c r="BL241" s="81"/>
      <c r="BM241" s="81"/>
      <c r="BN241" s="82"/>
    </row>
    <row r="242" spans="1:66" x14ac:dyDescent="0.2">
      <c r="A242" s="9" t="s">
        <v>544</v>
      </c>
      <c r="B242" s="10">
        <v>0</v>
      </c>
      <c r="C242" s="10">
        <v>44.443300000000001</v>
      </c>
      <c r="D242" s="10">
        <v>54.168700000000001</v>
      </c>
      <c r="E242" s="10" t="s">
        <v>59</v>
      </c>
      <c r="F242" s="10">
        <v>14.2857</v>
      </c>
      <c r="G242" s="10">
        <v>0</v>
      </c>
      <c r="H242" s="10">
        <v>66.666700000000006</v>
      </c>
      <c r="I242" s="10">
        <v>9.5242900000000006</v>
      </c>
      <c r="J242" s="10">
        <v>100</v>
      </c>
      <c r="K242" s="10" t="s">
        <v>59</v>
      </c>
      <c r="L242" s="10">
        <v>41.668700000000001</v>
      </c>
      <c r="M242" s="10" t="s">
        <v>59</v>
      </c>
      <c r="N242" s="10">
        <v>93.334000000000003</v>
      </c>
      <c r="O242" s="10">
        <v>37.501300000000001</v>
      </c>
      <c r="P242" s="10">
        <v>38.094299999999997</v>
      </c>
      <c r="Q242" s="10">
        <v>0</v>
      </c>
      <c r="R242" s="10">
        <v>60</v>
      </c>
      <c r="S242" s="10">
        <v>11.111700000000001</v>
      </c>
      <c r="T242" s="10">
        <v>0</v>
      </c>
      <c r="U242" s="10" t="s">
        <v>59</v>
      </c>
      <c r="V242" s="10" t="s">
        <v>59</v>
      </c>
      <c r="W242" s="10" t="s">
        <v>59</v>
      </c>
      <c r="X242" s="10">
        <v>100</v>
      </c>
      <c r="Y242" s="10">
        <v>93.334000000000003</v>
      </c>
      <c r="Z242" s="10">
        <v>0</v>
      </c>
      <c r="AA242" s="10">
        <v>40</v>
      </c>
      <c r="AB242" s="10">
        <v>77.777799999999999</v>
      </c>
      <c r="AC242" s="10">
        <v>27.778300000000002</v>
      </c>
      <c r="AD242" s="10" t="s">
        <v>59</v>
      </c>
      <c r="AE242" s="10">
        <v>0</v>
      </c>
      <c r="AF242" s="10">
        <v>62.963299999999997</v>
      </c>
      <c r="AG242" s="10">
        <v>83.334999999999994</v>
      </c>
      <c r="AH242" s="10">
        <v>0</v>
      </c>
      <c r="AI242" s="10">
        <v>50</v>
      </c>
      <c r="AJ242" s="10">
        <v>25</v>
      </c>
      <c r="AK242" s="10">
        <v>0</v>
      </c>
      <c r="AL242" s="10">
        <v>0</v>
      </c>
      <c r="AM242" s="10">
        <v>100</v>
      </c>
      <c r="AN242" s="10">
        <v>66.666700000000006</v>
      </c>
      <c r="AO242" s="10" t="s">
        <v>59</v>
      </c>
      <c r="AP242" s="10">
        <v>0</v>
      </c>
      <c r="AQ242" s="10">
        <v>42.857100000000003</v>
      </c>
      <c r="AR242" s="10">
        <v>76.19</v>
      </c>
      <c r="AS242" s="10">
        <v>0</v>
      </c>
      <c r="AT242" s="10" t="s">
        <v>59</v>
      </c>
      <c r="AU242" s="10" t="s">
        <v>59</v>
      </c>
      <c r="AV242" s="10">
        <v>0</v>
      </c>
      <c r="AW242" s="10">
        <v>0</v>
      </c>
      <c r="AX242" s="10" t="s">
        <v>59</v>
      </c>
      <c r="AY242" s="10">
        <v>50</v>
      </c>
      <c r="AZ242" s="10">
        <v>0</v>
      </c>
      <c r="BA242" s="10" t="s">
        <v>59</v>
      </c>
      <c r="BB242" s="10" t="s">
        <v>59</v>
      </c>
      <c r="BC242" s="10">
        <v>95.238600000000005</v>
      </c>
      <c r="BD242" s="10">
        <v>4.1662499999999998</v>
      </c>
      <c r="BE242" s="10">
        <v>20.8325</v>
      </c>
      <c r="BF242" s="10">
        <v>28.571400000000001</v>
      </c>
      <c r="BG242" s="11">
        <v>0</v>
      </c>
      <c r="BH242" s="80"/>
      <c r="BI242" s="81"/>
      <c r="BJ242" s="81"/>
      <c r="BK242" s="81"/>
      <c r="BL242" s="81"/>
      <c r="BM242" s="81"/>
      <c r="BN242" s="82"/>
    </row>
    <row r="243" spans="1:66" x14ac:dyDescent="0.2">
      <c r="A243" s="9" t="s">
        <v>572</v>
      </c>
      <c r="B243" s="10">
        <v>0</v>
      </c>
      <c r="C243" s="10">
        <v>16.664999999999999</v>
      </c>
      <c r="D243" s="10">
        <v>33.335000000000001</v>
      </c>
      <c r="E243" s="10" t="s">
        <v>59</v>
      </c>
      <c r="F243" s="10">
        <v>100</v>
      </c>
      <c r="G243" s="10">
        <v>0</v>
      </c>
      <c r="H243" s="10">
        <v>0</v>
      </c>
      <c r="I243" s="10">
        <v>33.335000000000001</v>
      </c>
      <c r="J243" s="10">
        <v>50</v>
      </c>
      <c r="K243" s="10" t="s">
        <v>59</v>
      </c>
      <c r="L243" s="10">
        <v>0</v>
      </c>
      <c r="M243" s="10" t="s">
        <v>59</v>
      </c>
      <c r="N243" s="10">
        <v>100</v>
      </c>
      <c r="O243" s="10">
        <v>83.334999999999994</v>
      </c>
      <c r="P243" s="10" t="s">
        <v>59</v>
      </c>
      <c r="Q243" s="10">
        <v>16.664999999999999</v>
      </c>
      <c r="R243" s="10">
        <v>0</v>
      </c>
      <c r="S243" s="10" t="s">
        <v>59</v>
      </c>
      <c r="T243" s="10">
        <v>0</v>
      </c>
      <c r="U243" s="10" t="s">
        <v>59</v>
      </c>
      <c r="V243" s="10" t="s">
        <v>59</v>
      </c>
      <c r="W243" s="10" t="s">
        <v>59</v>
      </c>
      <c r="X243" s="10">
        <v>50</v>
      </c>
      <c r="Y243" s="10" t="s">
        <v>59</v>
      </c>
      <c r="Z243" s="10">
        <v>16.664999999999999</v>
      </c>
      <c r="AA243" s="10">
        <v>0</v>
      </c>
      <c r="AB243" s="10">
        <v>100</v>
      </c>
      <c r="AC243" s="10">
        <v>100</v>
      </c>
      <c r="AD243" s="10" t="s">
        <v>59</v>
      </c>
      <c r="AE243" s="10" t="s">
        <v>59</v>
      </c>
      <c r="AF243" s="10">
        <v>50</v>
      </c>
      <c r="AG243" s="10">
        <v>100</v>
      </c>
      <c r="AH243" s="10">
        <v>0</v>
      </c>
      <c r="AI243" s="10">
        <v>100</v>
      </c>
      <c r="AJ243" s="10">
        <v>0</v>
      </c>
      <c r="AK243" s="10">
        <v>0</v>
      </c>
      <c r="AL243" s="10">
        <v>0</v>
      </c>
      <c r="AM243" s="10" t="s">
        <v>59</v>
      </c>
      <c r="AN243" s="10">
        <v>83.334999999999994</v>
      </c>
      <c r="AO243" s="10" t="s">
        <v>59</v>
      </c>
      <c r="AP243" s="10">
        <v>83.334999999999994</v>
      </c>
      <c r="AQ243" s="10">
        <v>0</v>
      </c>
      <c r="AR243" s="10">
        <v>50</v>
      </c>
      <c r="AS243" s="10">
        <v>100</v>
      </c>
      <c r="AT243" s="10" t="s">
        <v>59</v>
      </c>
      <c r="AU243" s="10" t="s">
        <v>59</v>
      </c>
      <c r="AV243" s="10" t="s">
        <v>59</v>
      </c>
      <c r="AW243" s="10" t="s">
        <v>59</v>
      </c>
      <c r="AX243" s="10" t="s">
        <v>59</v>
      </c>
      <c r="AY243" s="10" t="s">
        <v>59</v>
      </c>
      <c r="AZ243" s="10">
        <v>0</v>
      </c>
      <c r="BA243" s="10" t="s">
        <v>59</v>
      </c>
      <c r="BB243" s="10" t="s">
        <v>59</v>
      </c>
      <c r="BC243" s="10">
        <v>83.334999999999994</v>
      </c>
      <c r="BD243" s="10">
        <v>83.334999999999994</v>
      </c>
      <c r="BE243" s="10">
        <v>100</v>
      </c>
      <c r="BF243" s="10" t="s">
        <v>59</v>
      </c>
      <c r="BG243" s="11">
        <v>0</v>
      </c>
      <c r="BH243" s="80"/>
      <c r="BI243" s="81"/>
      <c r="BJ243" s="81"/>
      <c r="BK243" s="81"/>
      <c r="BL243" s="81"/>
      <c r="BM243" s="81"/>
      <c r="BN243" s="82"/>
    </row>
    <row r="244" spans="1:66" x14ac:dyDescent="0.2">
      <c r="A244" s="9" t="s">
        <v>579</v>
      </c>
      <c r="B244" s="10">
        <v>0</v>
      </c>
      <c r="C244" s="10">
        <v>100</v>
      </c>
      <c r="D244" s="10">
        <v>50</v>
      </c>
      <c r="E244" s="10" t="s">
        <v>59</v>
      </c>
      <c r="F244" s="10">
        <v>50</v>
      </c>
      <c r="G244" s="10">
        <v>50</v>
      </c>
      <c r="H244" s="10">
        <v>50</v>
      </c>
      <c r="I244" s="10">
        <v>50</v>
      </c>
      <c r="J244" s="10">
        <v>100</v>
      </c>
      <c r="K244" s="10" t="s">
        <v>59</v>
      </c>
      <c r="L244" s="10">
        <v>0</v>
      </c>
      <c r="M244" s="10" t="s">
        <v>59</v>
      </c>
      <c r="N244" s="10">
        <v>100</v>
      </c>
      <c r="O244" s="10">
        <v>100</v>
      </c>
      <c r="P244" s="10">
        <v>100</v>
      </c>
      <c r="Q244" s="10">
        <v>100</v>
      </c>
      <c r="R244" s="10">
        <v>100</v>
      </c>
      <c r="S244" s="10">
        <v>50</v>
      </c>
      <c r="T244" s="10">
        <v>0</v>
      </c>
      <c r="U244" s="10" t="s">
        <v>59</v>
      </c>
      <c r="V244" s="10" t="s">
        <v>59</v>
      </c>
      <c r="W244" s="10" t="s">
        <v>59</v>
      </c>
      <c r="X244" s="10">
        <v>100</v>
      </c>
      <c r="Y244" s="10">
        <v>50</v>
      </c>
      <c r="Z244" s="10">
        <v>50</v>
      </c>
      <c r="AA244" s="10">
        <v>0</v>
      </c>
      <c r="AB244" s="10">
        <v>100</v>
      </c>
      <c r="AC244" s="10">
        <v>50</v>
      </c>
      <c r="AD244" s="10" t="s">
        <v>59</v>
      </c>
      <c r="AE244" s="10">
        <v>50</v>
      </c>
      <c r="AF244" s="10">
        <v>50</v>
      </c>
      <c r="AG244" s="10">
        <v>100</v>
      </c>
      <c r="AH244" s="10">
        <v>0</v>
      </c>
      <c r="AI244" s="10">
        <v>100</v>
      </c>
      <c r="AJ244" s="10">
        <v>50</v>
      </c>
      <c r="AK244" s="10">
        <v>0</v>
      </c>
      <c r="AL244" s="10">
        <v>50</v>
      </c>
      <c r="AM244" s="10">
        <v>100</v>
      </c>
      <c r="AN244" s="10">
        <v>50</v>
      </c>
      <c r="AO244" s="10" t="s">
        <v>59</v>
      </c>
      <c r="AP244" s="10">
        <v>50</v>
      </c>
      <c r="AQ244" s="10">
        <v>50</v>
      </c>
      <c r="AR244" s="10">
        <v>100</v>
      </c>
      <c r="AS244" s="10">
        <v>50</v>
      </c>
      <c r="AT244" s="10" t="s">
        <v>59</v>
      </c>
      <c r="AU244" s="10" t="s">
        <v>59</v>
      </c>
      <c r="AV244" s="10">
        <v>50</v>
      </c>
      <c r="AW244" s="10">
        <v>50</v>
      </c>
      <c r="AX244" s="10" t="s">
        <v>59</v>
      </c>
      <c r="AY244" s="10">
        <v>50</v>
      </c>
      <c r="AZ244" s="10" t="s">
        <v>59</v>
      </c>
      <c r="BA244" s="10" t="s">
        <v>59</v>
      </c>
      <c r="BB244" s="10" t="s">
        <v>59</v>
      </c>
      <c r="BC244" s="10">
        <v>100</v>
      </c>
      <c r="BD244" s="10">
        <v>100</v>
      </c>
      <c r="BE244" s="10">
        <v>0</v>
      </c>
      <c r="BF244" s="10">
        <v>100</v>
      </c>
      <c r="BG244" s="11">
        <v>0</v>
      </c>
      <c r="BH244" s="80"/>
      <c r="BI244" s="81"/>
      <c r="BJ244" s="81"/>
      <c r="BK244" s="81"/>
      <c r="BL244" s="81"/>
      <c r="BM244" s="81"/>
      <c r="BN244" s="82"/>
    </row>
    <row r="245" spans="1:66" x14ac:dyDescent="0.2">
      <c r="A245" s="9" t="s">
        <v>585</v>
      </c>
      <c r="B245" s="10" t="s">
        <v>59</v>
      </c>
      <c r="C245" s="10">
        <v>0</v>
      </c>
      <c r="D245" s="10">
        <v>0</v>
      </c>
      <c r="E245" s="10" t="s">
        <v>59</v>
      </c>
      <c r="F245" s="10">
        <v>0</v>
      </c>
      <c r="G245" s="10">
        <v>100</v>
      </c>
      <c r="H245" s="10" t="s">
        <v>59</v>
      </c>
      <c r="I245" s="10">
        <v>0</v>
      </c>
      <c r="J245" s="10" t="s">
        <v>59</v>
      </c>
      <c r="K245" s="10" t="s">
        <v>59</v>
      </c>
      <c r="L245" s="10" t="s">
        <v>59</v>
      </c>
      <c r="M245" s="10">
        <v>100</v>
      </c>
      <c r="N245" s="10">
        <v>100</v>
      </c>
      <c r="O245" s="10" t="s">
        <v>59</v>
      </c>
      <c r="P245" s="10" t="s">
        <v>59</v>
      </c>
      <c r="Q245" s="10" t="s">
        <v>59</v>
      </c>
      <c r="R245" s="10" t="s">
        <v>59</v>
      </c>
      <c r="S245" s="10" t="s">
        <v>59</v>
      </c>
      <c r="T245" s="10">
        <v>0</v>
      </c>
      <c r="U245" s="10">
        <v>100</v>
      </c>
      <c r="V245" s="10" t="s">
        <v>59</v>
      </c>
      <c r="W245" s="10" t="s">
        <v>59</v>
      </c>
      <c r="X245" s="10" t="s">
        <v>59</v>
      </c>
      <c r="Y245" s="10" t="s">
        <v>59</v>
      </c>
      <c r="Z245" s="10">
        <v>100</v>
      </c>
      <c r="AA245" s="10" t="s">
        <v>59</v>
      </c>
      <c r="AB245" s="10">
        <v>100</v>
      </c>
      <c r="AC245" s="10">
        <v>100</v>
      </c>
      <c r="AD245" s="10" t="s">
        <v>59</v>
      </c>
      <c r="AE245" s="10">
        <v>0</v>
      </c>
      <c r="AF245" s="10">
        <v>0</v>
      </c>
      <c r="AG245" s="10">
        <v>100</v>
      </c>
      <c r="AH245" s="10" t="s">
        <v>59</v>
      </c>
      <c r="AI245" s="10" t="s">
        <v>59</v>
      </c>
      <c r="AJ245" s="10" t="s">
        <v>59</v>
      </c>
      <c r="AK245" s="10" t="s">
        <v>59</v>
      </c>
      <c r="AL245" s="10">
        <v>0</v>
      </c>
      <c r="AM245" s="10">
        <v>100</v>
      </c>
      <c r="AN245" s="10" t="s">
        <v>59</v>
      </c>
      <c r="AO245" s="10" t="s">
        <v>59</v>
      </c>
      <c r="AP245" s="10" t="s">
        <v>59</v>
      </c>
      <c r="AQ245" s="10">
        <v>0</v>
      </c>
      <c r="AR245" s="10">
        <v>100</v>
      </c>
      <c r="AS245" s="10">
        <v>0</v>
      </c>
      <c r="AT245" s="10" t="s">
        <v>59</v>
      </c>
      <c r="AU245" s="10" t="s">
        <v>59</v>
      </c>
      <c r="AV245" s="10" t="s">
        <v>59</v>
      </c>
      <c r="AW245" s="10" t="s">
        <v>59</v>
      </c>
      <c r="AX245" s="10">
        <v>100</v>
      </c>
      <c r="AY245" s="10">
        <v>100</v>
      </c>
      <c r="AZ245" s="10" t="s">
        <v>59</v>
      </c>
      <c r="BA245" s="10" t="s">
        <v>59</v>
      </c>
      <c r="BB245" s="10" t="s">
        <v>59</v>
      </c>
      <c r="BC245" s="10">
        <v>100</v>
      </c>
      <c r="BD245" s="10" t="s">
        <v>59</v>
      </c>
      <c r="BE245" s="10" t="s">
        <v>59</v>
      </c>
      <c r="BF245" s="10" t="s">
        <v>59</v>
      </c>
      <c r="BG245" s="11" t="s">
        <v>59</v>
      </c>
      <c r="BH245" s="80"/>
      <c r="BI245" s="81"/>
      <c r="BJ245" s="81"/>
      <c r="BK245" s="81"/>
      <c r="BL245" s="81"/>
      <c r="BM245" s="81"/>
      <c r="BN245" s="82"/>
    </row>
    <row r="246" spans="1:66" x14ac:dyDescent="0.2">
      <c r="A246" s="9" t="s">
        <v>588</v>
      </c>
      <c r="B246" s="10" t="s">
        <v>59</v>
      </c>
      <c r="C246" s="10">
        <v>0</v>
      </c>
      <c r="D246" s="10">
        <v>0</v>
      </c>
      <c r="E246" s="10" t="s">
        <v>59</v>
      </c>
      <c r="F246" s="10">
        <v>66.67</v>
      </c>
      <c r="G246" s="10">
        <v>100</v>
      </c>
      <c r="H246" s="10" t="s">
        <v>59</v>
      </c>
      <c r="I246" s="10">
        <v>33.33</v>
      </c>
      <c r="J246" s="10" t="s">
        <v>59</v>
      </c>
      <c r="K246" s="10" t="s">
        <v>59</v>
      </c>
      <c r="L246" s="10" t="s">
        <v>59</v>
      </c>
      <c r="M246" s="10">
        <v>33.33</v>
      </c>
      <c r="N246" s="10">
        <v>100</v>
      </c>
      <c r="O246" s="10" t="s">
        <v>59</v>
      </c>
      <c r="P246" s="10" t="s">
        <v>59</v>
      </c>
      <c r="Q246" s="10" t="s">
        <v>59</v>
      </c>
      <c r="R246" s="10" t="s">
        <v>59</v>
      </c>
      <c r="S246" s="10" t="s">
        <v>59</v>
      </c>
      <c r="T246" s="10">
        <v>0</v>
      </c>
      <c r="U246" s="10">
        <v>0</v>
      </c>
      <c r="V246" s="10" t="s">
        <v>59</v>
      </c>
      <c r="W246" s="10" t="s">
        <v>59</v>
      </c>
      <c r="X246" s="10" t="s">
        <v>59</v>
      </c>
      <c r="Y246" s="10" t="s">
        <v>59</v>
      </c>
      <c r="Z246" s="10">
        <v>33.33</v>
      </c>
      <c r="AA246" s="10" t="s">
        <v>59</v>
      </c>
      <c r="AB246" s="10">
        <v>100</v>
      </c>
      <c r="AC246" s="10">
        <v>0</v>
      </c>
      <c r="AD246" s="10" t="s">
        <v>59</v>
      </c>
      <c r="AE246" s="10">
        <v>0</v>
      </c>
      <c r="AF246" s="10">
        <v>100</v>
      </c>
      <c r="AG246" s="10">
        <v>33.33</v>
      </c>
      <c r="AH246" s="10" t="s">
        <v>59</v>
      </c>
      <c r="AI246" s="10" t="s">
        <v>59</v>
      </c>
      <c r="AJ246" s="10" t="s">
        <v>59</v>
      </c>
      <c r="AK246" s="10" t="s">
        <v>59</v>
      </c>
      <c r="AL246" s="10">
        <v>0</v>
      </c>
      <c r="AM246" s="10">
        <v>100</v>
      </c>
      <c r="AN246" s="10" t="s">
        <v>59</v>
      </c>
      <c r="AO246" s="10" t="s">
        <v>59</v>
      </c>
      <c r="AP246" s="10" t="s">
        <v>59</v>
      </c>
      <c r="AQ246" s="10">
        <v>0</v>
      </c>
      <c r="AR246" s="10">
        <v>66.67</v>
      </c>
      <c r="AS246" s="10">
        <v>33.33</v>
      </c>
      <c r="AT246" s="10" t="s">
        <v>59</v>
      </c>
      <c r="AU246" s="10" t="s">
        <v>59</v>
      </c>
      <c r="AV246" s="10" t="s">
        <v>59</v>
      </c>
      <c r="AW246" s="10" t="s">
        <v>59</v>
      </c>
      <c r="AX246" s="10">
        <v>100</v>
      </c>
      <c r="AY246" s="10">
        <v>100</v>
      </c>
      <c r="AZ246" s="10" t="s">
        <v>59</v>
      </c>
      <c r="BA246" s="10" t="s">
        <v>59</v>
      </c>
      <c r="BB246" s="10" t="s">
        <v>59</v>
      </c>
      <c r="BC246" s="10">
        <v>33.33</v>
      </c>
      <c r="BD246" s="10" t="s">
        <v>59</v>
      </c>
      <c r="BE246" s="10" t="s">
        <v>59</v>
      </c>
      <c r="BF246" s="10" t="s">
        <v>59</v>
      </c>
      <c r="BG246" s="11" t="s">
        <v>59</v>
      </c>
      <c r="BH246" s="80"/>
      <c r="BI246" s="81"/>
      <c r="BJ246" s="81"/>
      <c r="BK246" s="81"/>
      <c r="BL246" s="81"/>
      <c r="BM246" s="81"/>
      <c r="BN246" s="82"/>
    </row>
    <row r="247" spans="1:66" x14ac:dyDescent="0.2">
      <c r="A247" s="9" t="s">
        <v>591</v>
      </c>
      <c r="B247" s="10" t="s">
        <v>59</v>
      </c>
      <c r="C247" s="10">
        <v>0</v>
      </c>
      <c r="D247" s="10">
        <v>100</v>
      </c>
      <c r="E247" s="10">
        <v>100</v>
      </c>
      <c r="F247" s="10" t="s">
        <v>59</v>
      </c>
      <c r="G247" s="10" t="s">
        <v>59</v>
      </c>
      <c r="H247" s="10">
        <v>100</v>
      </c>
      <c r="I247" s="10">
        <v>100</v>
      </c>
      <c r="J247" s="10">
        <v>100</v>
      </c>
      <c r="K247" s="10" t="s">
        <v>59</v>
      </c>
      <c r="L247" s="10" t="s">
        <v>59</v>
      </c>
      <c r="M247" s="10" t="s">
        <v>59</v>
      </c>
      <c r="N247" s="10" t="s">
        <v>59</v>
      </c>
      <c r="O247" s="10">
        <v>0</v>
      </c>
      <c r="P247" s="10">
        <v>100</v>
      </c>
      <c r="Q247" s="10">
        <v>100</v>
      </c>
      <c r="R247" s="10">
        <v>100</v>
      </c>
      <c r="S247" s="10" t="s">
        <v>59</v>
      </c>
      <c r="T247" s="10">
        <v>0</v>
      </c>
      <c r="U247" s="10" t="s">
        <v>59</v>
      </c>
      <c r="V247" s="10">
        <v>100</v>
      </c>
      <c r="W247" s="10" t="s">
        <v>59</v>
      </c>
      <c r="X247" s="10" t="s">
        <v>59</v>
      </c>
      <c r="Y247" s="10">
        <v>100</v>
      </c>
      <c r="Z247" s="10">
        <v>0</v>
      </c>
      <c r="AA247" s="10">
        <v>100</v>
      </c>
      <c r="AB247" s="10">
        <v>0</v>
      </c>
      <c r="AC247" s="10" t="s">
        <v>59</v>
      </c>
      <c r="AD247" s="10">
        <v>100</v>
      </c>
      <c r="AE247" s="10" t="s">
        <v>59</v>
      </c>
      <c r="AF247" s="10">
        <v>0</v>
      </c>
      <c r="AG247" s="10">
        <v>100</v>
      </c>
      <c r="AH247" s="10">
        <v>100</v>
      </c>
      <c r="AI247" s="10" t="s">
        <v>59</v>
      </c>
      <c r="AJ247" s="10" t="s">
        <v>59</v>
      </c>
      <c r="AK247" s="10" t="s">
        <v>59</v>
      </c>
      <c r="AL247" s="10">
        <v>100</v>
      </c>
      <c r="AM247" s="10" t="s">
        <v>59</v>
      </c>
      <c r="AN247" s="10">
        <v>0</v>
      </c>
      <c r="AO247" s="10">
        <v>100</v>
      </c>
      <c r="AP247" s="10">
        <v>100</v>
      </c>
      <c r="AQ247" s="10" t="s">
        <v>59</v>
      </c>
      <c r="AR247" s="10">
        <v>100</v>
      </c>
      <c r="AS247" s="10" t="s">
        <v>59</v>
      </c>
      <c r="AT247" s="10">
        <v>100</v>
      </c>
      <c r="AU247" s="10" t="s">
        <v>59</v>
      </c>
      <c r="AV247" s="10">
        <v>100</v>
      </c>
      <c r="AW247" s="10" t="s">
        <v>59</v>
      </c>
      <c r="AX247" s="10" t="s">
        <v>59</v>
      </c>
      <c r="AY247" s="10" t="s">
        <v>59</v>
      </c>
      <c r="AZ247" s="10" t="s">
        <v>59</v>
      </c>
      <c r="BA247" s="10" t="s">
        <v>59</v>
      </c>
      <c r="BB247" s="10">
        <v>100</v>
      </c>
      <c r="BC247" s="10">
        <v>100</v>
      </c>
      <c r="BD247" s="10" t="s">
        <v>59</v>
      </c>
      <c r="BE247" s="10">
        <v>0</v>
      </c>
      <c r="BF247" s="10" t="s">
        <v>59</v>
      </c>
      <c r="BG247" s="11" t="s">
        <v>59</v>
      </c>
      <c r="BH247" s="80"/>
      <c r="BI247" s="81"/>
      <c r="BJ247" s="81"/>
      <c r="BK247" s="81"/>
      <c r="BL247" s="81"/>
      <c r="BM247" s="81"/>
      <c r="BN247" s="82"/>
    </row>
    <row r="248" spans="1:66" x14ac:dyDescent="0.2">
      <c r="A248" s="9" t="s">
        <v>594</v>
      </c>
      <c r="B248" s="10" t="s">
        <v>59</v>
      </c>
      <c r="C248" s="10">
        <v>66.67</v>
      </c>
      <c r="D248" s="10">
        <v>0</v>
      </c>
      <c r="E248" s="10">
        <v>66.67</v>
      </c>
      <c r="F248" s="10" t="s">
        <v>59</v>
      </c>
      <c r="G248" s="10" t="s">
        <v>59</v>
      </c>
      <c r="H248" s="10">
        <v>100</v>
      </c>
      <c r="I248" s="10">
        <v>0</v>
      </c>
      <c r="J248" s="10">
        <v>100</v>
      </c>
      <c r="K248" s="10" t="s">
        <v>59</v>
      </c>
      <c r="L248" s="10" t="s">
        <v>59</v>
      </c>
      <c r="M248" s="10" t="s">
        <v>59</v>
      </c>
      <c r="N248" s="10" t="s">
        <v>59</v>
      </c>
      <c r="O248" s="10">
        <v>66.67</v>
      </c>
      <c r="P248" s="10">
        <v>100</v>
      </c>
      <c r="Q248" s="10">
        <v>66.67</v>
      </c>
      <c r="R248" s="10">
        <v>100</v>
      </c>
      <c r="S248" s="10" t="s">
        <v>59</v>
      </c>
      <c r="T248" s="10">
        <v>0</v>
      </c>
      <c r="U248" s="10" t="s">
        <v>59</v>
      </c>
      <c r="V248" s="10">
        <v>100</v>
      </c>
      <c r="W248" s="10" t="s">
        <v>59</v>
      </c>
      <c r="X248" s="10" t="s">
        <v>59</v>
      </c>
      <c r="Y248" s="10">
        <v>33.33</v>
      </c>
      <c r="Z248" s="10">
        <v>66.67</v>
      </c>
      <c r="AA248" s="10">
        <v>66.67</v>
      </c>
      <c r="AB248" s="10">
        <v>66.67</v>
      </c>
      <c r="AC248" s="10" t="s">
        <v>59</v>
      </c>
      <c r="AD248" s="10">
        <v>66.67</v>
      </c>
      <c r="AE248" s="10" t="s">
        <v>59</v>
      </c>
      <c r="AF248" s="10">
        <v>33.33</v>
      </c>
      <c r="AG248" s="10">
        <v>66.67</v>
      </c>
      <c r="AH248" s="10">
        <v>66.67</v>
      </c>
      <c r="AI248" s="10" t="s">
        <v>59</v>
      </c>
      <c r="AJ248" s="10" t="s">
        <v>59</v>
      </c>
      <c r="AK248" s="10" t="s">
        <v>59</v>
      </c>
      <c r="AL248" s="10">
        <v>100</v>
      </c>
      <c r="AM248" s="10" t="s">
        <v>59</v>
      </c>
      <c r="AN248" s="10">
        <v>66.67</v>
      </c>
      <c r="AO248" s="10">
        <v>100</v>
      </c>
      <c r="AP248" s="10">
        <v>33.33</v>
      </c>
      <c r="AQ248" s="10" t="s">
        <v>59</v>
      </c>
      <c r="AR248" s="10">
        <v>66.67</v>
      </c>
      <c r="AS248" s="10" t="s">
        <v>59</v>
      </c>
      <c r="AT248" s="10">
        <v>33.33</v>
      </c>
      <c r="AU248" s="10" t="s">
        <v>59</v>
      </c>
      <c r="AV248" s="10">
        <v>66.67</v>
      </c>
      <c r="AW248" s="10" t="s">
        <v>59</v>
      </c>
      <c r="AX248" s="10" t="s">
        <v>59</v>
      </c>
      <c r="AY248" s="10" t="s">
        <v>59</v>
      </c>
      <c r="AZ248" s="10" t="s">
        <v>59</v>
      </c>
      <c r="BA248" s="10" t="s">
        <v>59</v>
      </c>
      <c r="BB248" s="10">
        <v>100</v>
      </c>
      <c r="BC248" s="10">
        <v>100</v>
      </c>
      <c r="BD248" s="10" t="s">
        <v>59</v>
      </c>
      <c r="BE248" s="10">
        <v>33.33</v>
      </c>
      <c r="BF248" s="10" t="s">
        <v>59</v>
      </c>
      <c r="BG248" s="11" t="s">
        <v>59</v>
      </c>
      <c r="BH248" s="80"/>
      <c r="BI248" s="81"/>
      <c r="BJ248" s="81"/>
      <c r="BK248" s="81"/>
      <c r="BL248" s="81"/>
      <c r="BM248" s="81"/>
      <c r="BN248" s="82"/>
    </row>
    <row r="249" spans="1:66" x14ac:dyDescent="0.2">
      <c r="A249" s="9" t="s">
        <v>597</v>
      </c>
      <c r="B249" s="10" t="s">
        <v>59</v>
      </c>
      <c r="C249" s="10">
        <v>100</v>
      </c>
      <c r="D249" s="10">
        <v>0</v>
      </c>
      <c r="E249" s="10">
        <v>100</v>
      </c>
      <c r="F249" s="10" t="s">
        <v>59</v>
      </c>
      <c r="G249" s="10" t="s">
        <v>59</v>
      </c>
      <c r="H249" s="10">
        <v>100</v>
      </c>
      <c r="I249" s="10">
        <v>0</v>
      </c>
      <c r="J249" s="10">
        <v>100</v>
      </c>
      <c r="K249" s="10" t="s">
        <v>59</v>
      </c>
      <c r="L249" s="10" t="s">
        <v>59</v>
      </c>
      <c r="M249" s="10" t="s">
        <v>59</v>
      </c>
      <c r="N249" s="10" t="s">
        <v>59</v>
      </c>
      <c r="O249" s="10">
        <v>100</v>
      </c>
      <c r="P249" s="10">
        <v>0</v>
      </c>
      <c r="Q249" s="10">
        <v>0</v>
      </c>
      <c r="R249" s="10">
        <v>100</v>
      </c>
      <c r="S249" s="10" t="s">
        <v>59</v>
      </c>
      <c r="T249" s="10">
        <v>0</v>
      </c>
      <c r="U249" s="10" t="s">
        <v>59</v>
      </c>
      <c r="V249" s="10">
        <v>0</v>
      </c>
      <c r="W249" s="10" t="s">
        <v>59</v>
      </c>
      <c r="X249" s="10" t="s">
        <v>59</v>
      </c>
      <c r="Y249" s="10">
        <v>0</v>
      </c>
      <c r="Z249" s="10">
        <v>0</v>
      </c>
      <c r="AA249" s="10">
        <v>100</v>
      </c>
      <c r="AB249" s="10">
        <v>100</v>
      </c>
      <c r="AC249" s="10" t="s">
        <v>59</v>
      </c>
      <c r="AD249" s="10">
        <v>0</v>
      </c>
      <c r="AE249" s="10" t="s">
        <v>59</v>
      </c>
      <c r="AF249" s="10">
        <v>100</v>
      </c>
      <c r="AG249" s="10">
        <v>100</v>
      </c>
      <c r="AH249" s="10">
        <v>0</v>
      </c>
      <c r="AI249" s="10" t="s">
        <v>59</v>
      </c>
      <c r="AJ249" s="10" t="s">
        <v>59</v>
      </c>
      <c r="AK249" s="10" t="s">
        <v>59</v>
      </c>
      <c r="AL249" s="10">
        <v>0</v>
      </c>
      <c r="AM249" s="10" t="s">
        <v>59</v>
      </c>
      <c r="AN249" s="10">
        <v>0</v>
      </c>
      <c r="AO249" s="10">
        <v>100</v>
      </c>
      <c r="AP249" s="10">
        <v>0</v>
      </c>
      <c r="AQ249" s="10" t="s">
        <v>59</v>
      </c>
      <c r="AR249" s="10">
        <v>0</v>
      </c>
      <c r="AS249" s="10" t="s">
        <v>59</v>
      </c>
      <c r="AT249" s="10">
        <v>0</v>
      </c>
      <c r="AU249" s="10" t="s">
        <v>59</v>
      </c>
      <c r="AV249" s="10">
        <v>0</v>
      </c>
      <c r="AW249" s="10" t="s">
        <v>59</v>
      </c>
      <c r="AX249" s="10" t="s">
        <v>59</v>
      </c>
      <c r="AY249" s="10" t="s">
        <v>59</v>
      </c>
      <c r="AZ249" s="10" t="s">
        <v>59</v>
      </c>
      <c r="BA249" s="10" t="s">
        <v>59</v>
      </c>
      <c r="BB249" s="10">
        <v>100</v>
      </c>
      <c r="BC249" s="10">
        <v>0</v>
      </c>
      <c r="BD249" s="10" t="s">
        <v>59</v>
      </c>
      <c r="BE249" s="10">
        <v>0</v>
      </c>
      <c r="BF249" s="10" t="s">
        <v>59</v>
      </c>
      <c r="BG249" s="11" t="s">
        <v>59</v>
      </c>
      <c r="BH249" s="80"/>
      <c r="BI249" s="81"/>
      <c r="BJ249" s="81"/>
      <c r="BK249" s="81"/>
      <c r="BL249" s="81"/>
      <c r="BM249" s="81"/>
      <c r="BN249" s="82"/>
    </row>
    <row r="250" spans="1:66" x14ac:dyDescent="0.2">
      <c r="A250" s="9" t="s">
        <v>601</v>
      </c>
      <c r="B250" s="10">
        <v>44.443300000000001</v>
      </c>
      <c r="C250" s="10">
        <v>11.11</v>
      </c>
      <c r="D250" s="10">
        <v>77.78</v>
      </c>
      <c r="E250" s="10">
        <v>77.78</v>
      </c>
      <c r="F250" s="10">
        <v>33.335000000000001</v>
      </c>
      <c r="G250" s="10">
        <v>11.11</v>
      </c>
      <c r="H250" s="10">
        <v>33.333300000000001</v>
      </c>
      <c r="I250" s="10">
        <v>0</v>
      </c>
      <c r="J250" s="10">
        <v>88.89</v>
      </c>
      <c r="K250" s="10">
        <v>22.223299999999998</v>
      </c>
      <c r="L250" s="10">
        <v>11.11</v>
      </c>
      <c r="M250" s="10">
        <v>88.89</v>
      </c>
      <c r="N250" s="10">
        <v>66.666700000000006</v>
      </c>
      <c r="O250" s="10">
        <v>22.223299999999998</v>
      </c>
      <c r="P250" s="10">
        <v>88.89</v>
      </c>
      <c r="Q250" s="10">
        <v>66.666700000000006</v>
      </c>
      <c r="R250" s="10">
        <v>55.556699999999999</v>
      </c>
      <c r="S250" s="10">
        <v>55.556699999999999</v>
      </c>
      <c r="T250" s="10">
        <v>22.223299999999998</v>
      </c>
      <c r="U250" s="10">
        <v>16.664999999999999</v>
      </c>
      <c r="V250" s="10">
        <v>77.78</v>
      </c>
      <c r="W250" s="10">
        <v>22.22</v>
      </c>
      <c r="X250" s="10">
        <v>66.67</v>
      </c>
      <c r="Y250" s="10">
        <v>100</v>
      </c>
      <c r="Z250" s="10">
        <v>44.443300000000001</v>
      </c>
      <c r="AA250" s="10">
        <v>50</v>
      </c>
      <c r="AB250" s="10">
        <v>77.78</v>
      </c>
      <c r="AC250" s="10">
        <v>33.335000000000001</v>
      </c>
      <c r="AD250" s="10">
        <v>77.78</v>
      </c>
      <c r="AE250" s="10">
        <v>11.11</v>
      </c>
      <c r="AF250" s="10">
        <v>0</v>
      </c>
      <c r="AG250" s="10">
        <v>50</v>
      </c>
      <c r="AH250" s="10">
        <v>88.89</v>
      </c>
      <c r="AI250" s="10">
        <v>33.33</v>
      </c>
      <c r="AJ250" s="10">
        <v>33.333300000000001</v>
      </c>
      <c r="AK250" s="10">
        <v>0</v>
      </c>
      <c r="AL250" s="10">
        <v>22.22</v>
      </c>
      <c r="AM250" s="10">
        <v>100</v>
      </c>
      <c r="AN250" s="10">
        <v>11.11</v>
      </c>
      <c r="AO250" s="10">
        <v>55.556699999999999</v>
      </c>
      <c r="AP250" s="10">
        <v>66.666700000000006</v>
      </c>
      <c r="AQ250" s="10">
        <v>0</v>
      </c>
      <c r="AR250" s="10">
        <v>22.22</v>
      </c>
      <c r="AS250" s="10">
        <v>55.556699999999999</v>
      </c>
      <c r="AT250" s="10">
        <v>55.5533</v>
      </c>
      <c r="AU250" s="10">
        <v>66.666700000000006</v>
      </c>
      <c r="AV250" s="10">
        <v>22.22</v>
      </c>
      <c r="AW250" s="10">
        <v>33.333300000000001</v>
      </c>
      <c r="AX250" s="10">
        <v>66.666700000000006</v>
      </c>
      <c r="AY250" s="10">
        <v>50</v>
      </c>
      <c r="AZ250" s="10">
        <v>0</v>
      </c>
      <c r="BA250" s="10">
        <v>77.78</v>
      </c>
      <c r="BB250" s="10">
        <v>88.89</v>
      </c>
      <c r="BC250" s="10">
        <v>44.4467</v>
      </c>
      <c r="BD250" s="10">
        <v>44.4467</v>
      </c>
      <c r="BE250" s="10">
        <v>77.776700000000005</v>
      </c>
      <c r="BF250" s="10">
        <v>77.776700000000005</v>
      </c>
      <c r="BG250" s="11">
        <v>22.22</v>
      </c>
      <c r="BH250" s="80"/>
      <c r="BI250" s="81"/>
      <c r="BJ250" s="81"/>
      <c r="BK250" s="81"/>
      <c r="BL250" s="81"/>
      <c r="BM250" s="81"/>
      <c r="BN250" s="82"/>
    </row>
    <row r="251" spans="1:66" x14ac:dyDescent="0.2">
      <c r="A251" s="9" t="s">
        <v>612</v>
      </c>
      <c r="B251" s="10">
        <v>66.666700000000006</v>
      </c>
      <c r="C251" s="10">
        <v>66.666700000000006</v>
      </c>
      <c r="D251" s="10">
        <v>22.223299999999998</v>
      </c>
      <c r="E251" s="10">
        <v>100</v>
      </c>
      <c r="F251" s="10">
        <v>22.22</v>
      </c>
      <c r="G251" s="10">
        <v>100</v>
      </c>
      <c r="H251" s="10">
        <v>33.333300000000001</v>
      </c>
      <c r="I251" s="10">
        <v>66.666700000000006</v>
      </c>
      <c r="J251" s="10">
        <v>100</v>
      </c>
      <c r="K251" s="10">
        <v>33.335000000000001</v>
      </c>
      <c r="L251" s="10">
        <v>22.223299999999998</v>
      </c>
      <c r="M251" s="10">
        <v>100</v>
      </c>
      <c r="N251" s="10">
        <v>55.556699999999999</v>
      </c>
      <c r="O251" s="10">
        <v>44.443300000000001</v>
      </c>
      <c r="P251" s="10">
        <v>88.89</v>
      </c>
      <c r="Q251" s="10">
        <v>55.556699999999999</v>
      </c>
      <c r="R251" s="10">
        <v>44.443300000000001</v>
      </c>
      <c r="S251" s="10">
        <v>33.333300000000001</v>
      </c>
      <c r="T251" s="10">
        <v>22.223299999999998</v>
      </c>
      <c r="U251" s="10">
        <v>44.443300000000001</v>
      </c>
      <c r="V251" s="10">
        <v>77.78</v>
      </c>
      <c r="W251" s="10">
        <v>0</v>
      </c>
      <c r="X251" s="10">
        <v>66.666700000000006</v>
      </c>
      <c r="Y251" s="10">
        <v>100</v>
      </c>
      <c r="Z251" s="10">
        <v>66.666700000000006</v>
      </c>
      <c r="AA251" s="10">
        <v>66.666700000000006</v>
      </c>
      <c r="AB251" s="10">
        <v>88.89</v>
      </c>
      <c r="AC251" s="10">
        <v>100</v>
      </c>
      <c r="AD251" s="10">
        <v>88.89</v>
      </c>
      <c r="AE251" s="10">
        <v>33.333300000000001</v>
      </c>
      <c r="AF251" s="10">
        <v>100</v>
      </c>
      <c r="AG251" s="10">
        <v>66.67</v>
      </c>
      <c r="AH251" s="10">
        <v>77.78</v>
      </c>
      <c r="AI251" s="10">
        <v>44.4467</v>
      </c>
      <c r="AJ251" s="10">
        <v>44.4467</v>
      </c>
      <c r="AK251" s="10">
        <v>0</v>
      </c>
      <c r="AL251" s="10">
        <v>44.4467</v>
      </c>
      <c r="AM251" s="10">
        <v>100</v>
      </c>
      <c r="AN251" s="10">
        <v>66.666700000000006</v>
      </c>
      <c r="AO251" s="10">
        <v>33.333300000000001</v>
      </c>
      <c r="AP251" s="10">
        <v>77.776700000000005</v>
      </c>
      <c r="AQ251" s="10">
        <v>0</v>
      </c>
      <c r="AR251" s="10">
        <v>55.556699999999999</v>
      </c>
      <c r="AS251" s="10">
        <v>22.223299999999998</v>
      </c>
      <c r="AT251" s="10">
        <v>66.666700000000006</v>
      </c>
      <c r="AU251" s="10">
        <v>66.666700000000006</v>
      </c>
      <c r="AV251" s="10">
        <v>44.4467</v>
      </c>
      <c r="AW251" s="10">
        <v>88.89</v>
      </c>
      <c r="AX251" s="10">
        <v>44.443300000000001</v>
      </c>
      <c r="AY251" s="10">
        <v>100</v>
      </c>
      <c r="AZ251" s="10">
        <v>0</v>
      </c>
      <c r="BA251" s="10">
        <v>88.89</v>
      </c>
      <c r="BB251" s="10">
        <v>100</v>
      </c>
      <c r="BC251" s="10">
        <v>55.556699999999999</v>
      </c>
      <c r="BD251" s="10">
        <v>77.78</v>
      </c>
      <c r="BE251" s="10">
        <v>33.333300000000001</v>
      </c>
      <c r="BF251" s="10">
        <v>66.67</v>
      </c>
      <c r="BG251" s="11">
        <v>66.666700000000006</v>
      </c>
      <c r="BH251" s="80"/>
      <c r="BI251" s="81"/>
      <c r="BJ251" s="81"/>
      <c r="BK251" s="81"/>
      <c r="BL251" s="81"/>
      <c r="BM251" s="81"/>
      <c r="BN251" s="82"/>
    </row>
    <row r="252" spans="1:66" x14ac:dyDescent="0.2">
      <c r="A252" s="9" t="s">
        <v>622</v>
      </c>
      <c r="B252" s="10">
        <v>83.334999999999994</v>
      </c>
      <c r="C252" s="10" t="s">
        <v>59</v>
      </c>
      <c r="D252" s="10">
        <v>66.665000000000006</v>
      </c>
      <c r="E252" s="10" t="s">
        <v>59</v>
      </c>
      <c r="F252" s="10" t="s">
        <v>59</v>
      </c>
      <c r="G252" s="10">
        <v>66.665000000000006</v>
      </c>
      <c r="H252" s="10">
        <v>83.334999999999994</v>
      </c>
      <c r="I252" s="10">
        <v>100</v>
      </c>
      <c r="J252" s="10">
        <v>83.334999999999994</v>
      </c>
      <c r="K252" s="10" t="s">
        <v>59</v>
      </c>
      <c r="L252" s="10">
        <v>33.33</v>
      </c>
      <c r="M252" s="10" t="s">
        <v>59</v>
      </c>
      <c r="N252" s="10">
        <v>83.334999999999994</v>
      </c>
      <c r="O252" s="10">
        <v>83.334999999999994</v>
      </c>
      <c r="P252" s="10">
        <v>66.665000000000006</v>
      </c>
      <c r="Q252" s="10">
        <v>66.665000000000006</v>
      </c>
      <c r="R252" s="10">
        <v>100</v>
      </c>
      <c r="S252" s="10">
        <v>66.665000000000006</v>
      </c>
      <c r="T252" s="10">
        <v>50</v>
      </c>
      <c r="U252" s="10">
        <v>66.665000000000006</v>
      </c>
      <c r="V252" s="10">
        <v>83.334999999999994</v>
      </c>
      <c r="W252" s="10">
        <v>83.334999999999994</v>
      </c>
      <c r="X252" s="10">
        <v>50</v>
      </c>
      <c r="Y252" s="10" t="s">
        <v>59</v>
      </c>
      <c r="Z252" s="10">
        <v>50</v>
      </c>
      <c r="AA252" s="10">
        <v>33.33</v>
      </c>
      <c r="AB252" s="10" t="s">
        <v>59</v>
      </c>
      <c r="AC252" s="10">
        <v>83.334999999999994</v>
      </c>
      <c r="AD252" s="10">
        <v>50</v>
      </c>
      <c r="AE252" s="10">
        <v>83.334999999999994</v>
      </c>
      <c r="AF252" s="10">
        <v>83.334999999999994</v>
      </c>
      <c r="AG252" s="10">
        <v>66.665000000000006</v>
      </c>
      <c r="AH252" s="10" t="s">
        <v>59</v>
      </c>
      <c r="AI252" s="10">
        <v>83.334999999999994</v>
      </c>
      <c r="AJ252" s="10">
        <v>83.334999999999994</v>
      </c>
      <c r="AK252" s="10" t="s">
        <v>59</v>
      </c>
      <c r="AL252" s="10">
        <v>100</v>
      </c>
      <c r="AM252" s="10" t="s">
        <v>59</v>
      </c>
      <c r="AN252" s="10">
        <v>83.334999999999994</v>
      </c>
      <c r="AO252" s="10">
        <v>83.334999999999994</v>
      </c>
      <c r="AP252" s="10">
        <v>66.665000000000006</v>
      </c>
      <c r="AQ252" s="10">
        <v>83.334999999999994</v>
      </c>
      <c r="AR252" s="10">
        <v>50</v>
      </c>
      <c r="AS252" s="10">
        <v>66.665000000000006</v>
      </c>
      <c r="AT252" s="10">
        <v>66.67</v>
      </c>
      <c r="AU252" s="10">
        <v>83.334999999999994</v>
      </c>
      <c r="AV252" s="10" t="s">
        <v>59</v>
      </c>
      <c r="AW252" s="10">
        <v>83.334999999999994</v>
      </c>
      <c r="AX252" s="10">
        <v>83.334999999999994</v>
      </c>
      <c r="AY252" s="10">
        <v>83.334999999999994</v>
      </c>
      <c r="AZ252" s="10" t="s">
        <v>59</v>
      </c>
      <c r="BA252" s="10" t="s">
        <v>59</v>
      </c>
      <c r="BB252" s="10" t="s">
        <v>59</v>
      </c>
      <c r="BC252" s="10">
        <v>83.334999999999994</v>
      </c>
      <c r="BD252" s="10" t="s">
        <v>59</v>
      </c>
      <c r="BE252" s="10">
        <v>50</v>
      </c>
      <c r="BF252" s="10">
        <v>83.334999999999994</v>
      </c>
      <c r="BG252" s="11">
        <v>33.335000000000001</v>
      </c>
      <c r="BH252" s="80"/>
      <c r="BI252" s="81"/>
      <c r="BJ252" s="81"/>
      <c r="BK252" s="81"/>
      <c r="BL252" s="81"/>
      <c r="BM252" s="81"/>
      <c r="BN252" s="82"/>
    </row>
    <row r="253" spans="1:66" x14ac:dyDescent="0.2">
      <c r="A253" s="9" t="s">
        <v>629</v>
      </c>
      <c r="B253" s="10">
        <v>0</v>
      </c>
      <c r="C253" s="10">
        <v>50</v>
      </c>
      <c r="D253" s="10">
        <v>83.334999999999994</v>
      </c>
      <c r="E253" s="10">
        <v>50</v>
      </c>
      <c r="F253" s="10">
        <v>0</v>
      </c>
      <c r="G253" s="10" t="s">
        <v>59</v>
      </c>
      <c r="H253" s="10">
        <v>100</v>
      </c>
      <c r="I253" s="10">
        <v>50</v>
      </c>
      <c r="J253" s="10">
        <v>100</v>
      </c>
      <c r="K253" s="10">
        <v>33.33</v>
      </c>
      <c r="L253" s="10">
        <v>0</v>
      </c>
      <c r="M253" s="10">
        <v>66.665000000000006</v>
      </c>
      <c r="N253" s="10">
        <v>50</v>
      </c>
      <c r="O253" s="10">
        <v>50</v>
      </c>
      <c r="P253" s="10">
        <v>50</v>
      </c>
      <c r="Q253" s="10">
        <v>66.665000000000006</v>
      </c>
      <c r="R253" s="10">
        <v>50</v>
      </c>
      <c r="S253" s="10">
        <v>50</v>
      </c>
      <c r="T253" s="10">
        <v>0</v>
      </c>
      <c r="U253" s="10">
        <v>50</v>
      </c>
      <c r="V253" s="10">
        <v>50</v>
      </c>
      <c r="W253" s="10">
        <v>0</v>
      </c>
      <c r="X253" s="10">
        <v>50</v>
      </c>
      <c r="Y253" s="10">
        <v>33.33</v>
      </c>
      <c r="Z253" s="10">
        <v>16.664999999999999</v>
      </c>
      <c r="AA253" s="10">
        <v>83.334999999999994</v>
      </c>
      <c r="AB253" s="10">
        <v>0</v>
      </c>
      <c r="AC253" s="10">
        <v>66.665000000000006</v>
      </c>
      <c r="AD253" s="10">
        <v>50</v>
      </c>
      <c r="AE253" s="10" t="s">
        <v>59</v>
      </c>
      <c r="AF253" s="10" t="s">
        <v>59</v>
      </c>
      <c r="AG253" s="10">
        <v>66.665000000000006</v>
      </c>
      <c r="AH253" s="10">
        <v>66.665000000000006</v>
      </c>
      <c r="AI253" s="10">
        <v>33.33</v>
      </c>
      <c r="AJ253" s="10">
        <v>0</v>
      </c>
      <c r="AK253" s="10">
        <v>0</v>
      </c>
      <c r="AL253" s="10">
        <v>0</v>
      </c>
      <c r="AM253" s="10">
        <v>66.665000000000006</v>
      </c>
      <c r="AN253" s="10">
        <v>0</v>
      </c>
      <c r="AO253" s="10">
        <v>83.334999999999994</v>
      </c>
      <c r="AP253" s="10">
        <v>50</v>
      </c>
      <c r="AQ253" s="10">
        <v>0</v>
      </c>
      <c r="AR253" s="10">
        <v>0</v>
      </c>
      <c r="AS253" s="10">
        <v>16.664999999999999</v>
      </c>
      <c r="AT253" s="10">
        <v>83.334999999999994</v>
      </c>
      <c r="AU253" s="10">
        <v>50</v>
      </c>
      <c r="AV253" s="10">
        <v>0</v>
      </c>
      <c r="AW253" s="10">
        <v>50</v>
      </c>
      <c r="AX253" s="10">
        <v>0</v>
      </c>
      <c r="AY253" s="10">
        <v>83.334999999999994</v>
      </c>
      <c r="AZ253" s="10">
        <v>0</v>
      </c>
      <c r="BA253" s="10">
        <v>66.665000000000006</v>
      </c>
      <c r="BB253" s="10">
        <v>66.665000000000006</v>
      </c>
      <c r="BC253" s="10">
        <v>50</v>
      </c>
      <c r="BD253" s="10">
        <v>83.334999999999994</v>
      </c>
      <c r="BE253" s="10">
        <v>50</v>
      </c>
      <c r="BF253" s="10">
        <v>0</v>
      </c>
      <c r="BG253" s="11">
        <v>0</v>
      </c>
      <c r="BH253" s="80"/>
      <c r="BI253" s="81"/>
      <c r="BJ253" s="81"/>
      <c r="BK253" s="81"/>
      <c r="BL253" s="81"/>
      <c r="BM253" s="81"/>
      <c r="BN253" s="82"/>
    </row>
    <row r="254" spans="1:66" x14ac:dyDescent="0.2">
      <c r="A254" s="9" t="s">
        <v>636</v>
      </c>
      <c r="B254" s="10">
        <v>83.334999999999994</v>
      </c>
      <c r="C254" s="10">
        <v>50</v>
      </c>
      <c r="D254" s="10">
        <v>100</v>
      </c>
      <c r="E254" s="10">
        <v>66.665000000000006</v>
      </c>
      <c r="F254" s="10">
        <v>0</v>
      </c>
      <c r="G254" s="10">
        <v>66.665000000000006</v>
      </c>
      <c r="H254" s="10">
        <v>83.334999999999994</v>
      </c>
      <c r="I254" s="10">
        <v>50</v>
      </c>
      <c r="J254" s="10">
        <v>66.665000000000006</v>
      </c>
      <c r="K254" s="10">
        <v>33.33</v>
      </c>
      <c r="L254" s="10">
        <v>0</v>
      </c>
      <c r="M254" s="10">
        <v>100</v>
      </c>
      <c r="N254" s="10">
        <v>66.665000000000006</v>
      </c>
      <c r="O254" s="10">
        <v>83.334999999999994</v>
      </c>
      <c r="P254" s="10">
        <v>83.334999999999994</v>
      </c>
      <c r="Q254" s="10">
        <v>66.665000000000006</v>
      </c>
      <c r="R254" s="10">
        <v>100</v>
      </c>
      <c r="S254" s="10">
        <v>66.665000000000006</v>
      </c>
      <c r="T254" s="10">
        <v>0</v>
      </c>
      <c r="U254" s="10">
        <v>50</v>
      </c>
      <c r="V254" s="10">
        <v>83.334999999999994</v>
      </c>
      <c r="W254" s="10">
        <v>66.67</v>
      </c>
      <c r="X254" s="10">
        <v>50</v>
      </c>
      <c r="Y254" s="10">
        <v>66.665000000000006</v>
      </c>
      <c r="Z254" s="10">
        <v>33.33</v>
      </c>
      <c r="AA254" s="10">
        <v>66.665000000000006</v>
      </c>
      <c r="AB254" s="10">
        <v>83.334999999999994</v>
      </c>
      <c r="AC254" s="10">
        <v>50</v>
      </c>
      <c r="AD254" s="10">
        <v>66.67</v>
      </c>
      <c r="AE254" s="10">
        <v>0</v>
      </c>
      <c r="AF254" s="10">
        <v>66.665000000000006</v>
      </c>
      <c r="AG254" s="10">
        <v>100</v>
      </c>
      <c r="AH254" s="10">
        <v>50</v>
      </c>
      <c r="AI254" s="10">
        <v>50</v>
      </c>
      <c r="AJ254" s="10">
        <v>66.665000000000006</v>
      </c>
      <c r="AK254" s="10">
        <v>0</v>
      </c>
      <c r="AL254" s="10">
        <v>66.67</v>
      </c>
      <c r="AM254" s="10">
        <v>83.334999999999994</v>
      </c>
      <c r="AN254" s="10">
        <v>83.334999999999994</v>
      </c>
      <c r="AO254" s="10">
        <v>66.67</v>
      </c>
      <c r="AP254" s="10">
        <v>66.665000000000006</v>
      </c>
      <c r="AQ254" s="10">
        <v>0</v>
      </c>
      <c r="AR254" s="10">
        <v>33.33</v>
      </c>
      <c r="AS254" s="10">
        <v>33.33</v>
      </c>
      <c r="AT254" s="10">
        <v>50</v>
      </c>
      <c r="AU254" s="10">
        <v>66.665000000000006</v>
      </c>
      <c r="AV254" s="10">
        <v>33.33</v>
      </c>
      <c r="AW254" s="10">
        <v>50</v>
      </c>
      <c r="AX254" s="10">
        <v>83.334999999999994</v>
      </c>
      <c r="AY254" s="10">
        <v>33.33</v>
      </c>
      <c r="AZ254" s="10">
        <v>0</v>
      </c>
      <c r="BA254" s="10">
        <v>66.665000000000006</v>
      </c>
      <c r="BB254" s="10" t="s">
        <v>59</v>
      </c>
      <c r="BC254" s="10">
        <v>50</v>
      </c>
      <c r="BD254" s="10">
        <v>33.33</v>
      </c>
      <c r="BE254" s="10">
        <v>83.334999999999994</v>
      </c>
      <c r="BF254" s="10">
        <v>50</v>
      </c>
      <c r="BG254" s="11">
        <v>83.334999999999994</v>
      </c>
      <c r="BH254" s="80"/>
      <c r="BI254" s="81"/>
      <c r="BJ254" s="81"/>
      <c r="BK254" s="81"/>
      <c r="BL254" s="81"/>
      <c r="BM254" s="81"/>
      <c r="BN254" s="82"/>
    </row>
    <row r="255" spans="1:66" x14ac:dyDescent="0.2">
      <c r="A255" s="9" t="s">
        <v>643</v>
      </c>
      <c r="B255" s="10">
        <v>66.67</v>
      </c>
      <c r="C255" s="10" t="s">
        <v>59</v>
      </c>
      <c r="D255" s="10" t="s">
        <v>59</v>
      </c>
      <c r="E255" s="10">
        <v>66.665000000000006</v>
      </c>
      <c r="F255" s="10">
        <v>83.334999999999994</v>
      </c>
      <c r="G255" s="10" t="s">
        <v>59</v>
      </c>
      <c r="H255" s="10" t="s">
        <v>59</v>
      </c>
      <c r="I255" s="10" t="s">
        <v>59</v>
      </c>
      <c r="J255" s="10" t="s">
        <v>59</v>
      </c>
      <c r="K255" s="10" t="s">
        <v>59</v>
      </c>
      <c r="L255" s="10">
        <v>50</v>
      </c>
      <c r="M255" s="10">
        <v>100</v>
      </c>
      <c r="N255" s="10" t="s">
        <v>59</v>
      </c>
      <c r="O255" s="10">
        <v>33.33</v>
      </c>
      <c r="P255" s="10">
        <v>50</v>
      </c>
      <c r="Q255" s="10">
        <v>50</v>
      </c>
      <c r="R255" s="10" t="s">
        <v>59</v>
      </c>
      <c r="S255" s="10" t="s">
        <v>59</v>
      </c>
      <c r="T255" s="10">
        <v>16.664999999999999</v>
      </c>
      <c r="U255" s="10">
        <v>66.67</v>
      </c>
      <c r="V255" s="10">
        <v>50</v>
      </c>
      <c r="W255" s="10">
        <v>50</v>
      </c>
      <c r="X255" s="10">
        <v>50</v>
      </c>
      <c r="Y255" s="10" t="s">
        <v>59</v>
      </c>
      <c r="Z255" s="10" t="s">
        <v>59</v>
      </c>
      <c r="AA255" s="10">
        <v>100</v>
      </c>
      <c r="AB255" s="10">
        <v>50</v>
      </c>
      <c r="AC255" s="10" t="s">
        <v>59</v>
      </c>
      <c r="AD255" s="10">
        <v>66.665000000000006</v>
      </c>
      <c r="AE255" s="10" t="s">
        <v>59</v>
      </c>
      <c r="AF255" s="10">
        <v>66.665000000000006</v>
      </c>
      <c r="AG255" s="10">
        <v>100</v>
      </c>
      <c r="AH255" s="10">
        <v>66.665000000000006</v>
      </c>
      <c r="AI255" s="10" t="s">
        <v>59</v>
      </c>
      <c r="AJ255" s="10">
        <v>50</v>
      </c>
      <c r="AK255" s="10">
        <v>33.33</v>
      </c>
      <c r="AL255" s="10">
        <v>66.67</v>
      </c>
      <c r="AM255" s="10">
        <v>66.665000000000006</v>
      </c>
      <c r="AN255" s="10" t="s">
        <v>59</v>
      </c>
      <c r="AO255" s="10">
        <v>100</v>
      </c>
      <c r="AP255" s="10">
        <v>100</v>
      </c>
      <c r="AQ255" s="10" t="s">
        <v>59</v>
      </c>
      <c r="AR255" s="10">
        <v>50</v>
      </c>
      <c r="AS255" s="10" t="s">
        <v>59</v>
      </c>
      <c r="AT255" s="10">
        <v>66.67</v>
      </c>
      <c r="AU255" s="10" t="s">
        <v>59</v>
      </c>
      <c r="AV255" s="10" t="s">
        <v>59</v>
      </c>
      <c r="AW255" s="10">
        <v>100</v>
      </c>
      <c r="AX255" s="10">
        <v>50</v>
      </c>
      <c r="AY255" s="10" t="s">
        <v>59</v>
      </c>
      <c r="AZ255" s="10" t="s">
        <v>59</v>
      </c>
      <c r="BA255" s="10">
        <v>66.665000000000006</v>
      </c>
      <c r="BB255" s="10">
        <v>100</v>
      </c>
      <c r="BC255" s="10" t="s">
        <v>59</v>
      </c>
      <c r="BD255" s="10">
        <v>50</v>
      </c>
      <c r="BE255" s="10">
        <v>66.67</v>
      </c>
      <c r="BF255" s="10">
        <v>66.665000000000006</v>
      </c>
      <c r="BG255" s="11" t="s">
        <v>59</v>
      </c>
      <c r="BH255" s="80"/>
      <c r="BI255" s="81"/>
      <c r="BJ255" s="81"/>
      <c r="BK255" s="81"/>
      <c r="BL255" s="81"/>
      <c r="BM255" s="81"/>
      <c r="BN255" s="82"/>
    </row>
    <row r="256" spans="1:66" x14ac:dyDescent="0.2">
      <c r="A256" s="9" t="s">
        <v>650</v>
      </c>
      <c r="B256" s="10" t="s">
        <v>59</v>
      </c>
      <c r="C256" s="10" t="s">
        <v>59</v>
      </c>
      <c r="D256" s="10">
        <v>50</v>
      </c>
      <c r="E256" s="10" t="s">
        <v>59</v>
      </c>
      <c r="F256" s="10" t="s">
        <v>59</v>
      </c>
      <c r="G256" s="10">
        <v>33.33</v>
      </c>
      <c r="H256" s="10">
        <v>50</v>
      </c>
      <c r="I256" s="10" t="s">
        <v>59</v>
      </c>
      <c r="J256" s="10">
        <v>100</v>
      </c>
      <c r="K256" s="10">
        <v>16.664999999999999</v>
      </c>
      <c r="L256" s="10" t="s">
        <v>59</v>
      </c>
      <c r="M256" s="10">
        <v>50</v>
      </c>
      <c r="N256" s="10">
        <v>66.665000000000006</v>
      </c>
      <c r="O256" s="10" t="s">
        <v>59</v>
      </c>
      <c r="P256" s="10">
        <v>83.334999999999994</v>
      </c>
      <c r="Q256" s="10" t="s">
        <v>59</v>
      </c>
      <c r="R256" s="10">
        <v>83.334999999999994</v>
      </c>
      <c r="S256" s="10" t="s">
        <v>59</v>
      </c>
      <c r="T256" s="10" t="s">
        <v>59</v>
      </c>
      <c r="U256" s="10" t="s">
        <v>59</v>
      </c>
      <c r="V256" s="10" t="s">
        <v>59</v>
      </c>
      <c r="W256" s="10" t="s">
        <v>59</v>
      </c>
      <c r="X256" s="10">
        <v>50</v>
      </c>
      <c r="Y256" s="10">
        <v>50</v>
      </c>
      <c r="Z256" s="10" t="s">
        <v>59</v>
      </c>
      <c r="AA256" s="10" t="s">
        <v>59</v>
      </c>
      <c r="AB256" s="10">
        <v>33.33</v>
      </c>
      <c r="AC256" s="10">
        <v>0</v>
      </c>
      <c r="AD256" s="10" t="s">
        <v>59</v>
      </c>
      <c r="AE256" s="10" t="s">
        <v>59</v>
      </c>
      <c r="AF256" s="10" t="s">
        <v>59</v>
      </c>
      <c r="AG256" s="10">
        <v>100</v>
      </c>
      <c r="AH256" s="10">
        <v>50</v>
      </c>
      <c r="AI256" s="10" t="s">
        <v>59</v>
      </c>
      <c r="AJ256" s="10">
        <v>0</v>
      </c>
      <c r="AK256" s="10" t="s">
        <v>59</v>
      </c>
      <c r="AL256" s="10">
        <v>0</v>
      </c>
      <c r="AM256" s="10">
        <v>100</v>
      </c>
      <c r="AN256" s="10">
        <v>0</v>
      </c>
      <c r="AO256" s="10">
        <v>0</v>
      </c>
      <c r="AP256" s="10">
        <v>83.334999999999994</v>
      </c>
      <c r="AQ256" s="10" t="s">
        <v>59</v>
      </c>
      <c r="AR256" s="10">
        <v>16.664999999999999</v>
      </c>
      <c r="AS256" s="10">
        <v>0</v>
      </c>
      <c r="AT256" s="10" t="s">
        <v>59</v>
      </c>
      <c r="AU256" s="10" t="s">
        <v>59</v>
      </c>
      <c r="AV256" s="10" t="s">
        <v>59</v>
      </c>
      <c r="AW256" s="10" t="s">
        <v>59</v>
      </c>
      <c r="AX256" s="10">
        <v>50</v>
      </c>
      <c r="AY256" s="10" t="s">
        <v>59</v>
      </c>
      <c r="AZ256" s="10">
        <v>0</v>
      </c>
      <c r="BA256" s="10" t="s">
        <v>59</v>
      </c>
      <c r="BB256" s="10">
        <v>66.665000000000006</v>
      </c>
      <c r="BC256" s="10" t="s">
        <v>59</v>
      </c>
      <c r="BD256" s="10" t="s">
        <v>59</v>
      </c>
      <c r="BE256" s="10">
        <v>33.33</v>
      </c>
      <c r="BF256" s="10" t="s">
        <v>59</v>
      </c>
      <c r="BG256" s="11">
        <v>50</v>
      </c>
      <c r="BH256" s="80"/>
      <c r="BI256" s="81"/>
      <c r="BJ256" s="81"/>
      <c r="BK256" s="81"/>
      <c r="BL256" s="81"/>
      <c r="BM256" s="81"/>
      <c r="BN256" s="82"/>
    </row>
    <row r="257" spans="1:66" x14ac:dyDescent="0.2">
      <c r="A257" s="12" t="s">
        <v>804</v>
      </c>
      <c r="B257" s="13">
        <f>IF(AND(B252="..",B253="..",B254="..",B255="..",B256=".."), "..", AVERAGE(B252:B256))</f>
        <v>58.334999999999994</v>
      </c>
      <c r="C257" s="13">
        <f t="shared" ref="C257:BG257" si="9">IF(AND(C252="..",C253="..",C254="..",C255="..",C256=".."), "..", AVERAGE(C252:C256))</f>
        <v>50</v>
      </c>
      <c r="D257" s="13">
        <f t="shared" si="9"/>
        <v>75</v>
      </c>
      <c r="E257" s="13">
        <f t="shared" si="9"/>
        <v>61.110000000000007</v>
      </c>
      <c r="F257" s="13">
        <f t="shared" si="9"/>
        <v>27.778333333333332</v>
      </c>
      <c r="G257" s="13">
        <f t="shared" si="9"/>
        <v>55.553333333333342</v>
      </c>
      <c r="H257" s="13">
        <f t="shared" si="9"/>
        <v>79.16749999999999</v>
      </c>
      <c r="I257" s="13">
        <f t="shared" si="9"/>
        <v>66.666666666666671</v>
      </c>
      <c r="J257" s="13">
        <f t="shared" si="9"/>
        <v>87.5</v>
      </c>
      <c r="K257" s="13">
        <f t="shared" si="9"/>
        <v>27.774999999999995</v>
      </c>
      <c r="L257" s="13">
        <f t="shared" si="9"/>
        <v>20.8325</v>
      </c>
      <c r="M257" s="13">
        <f t="shared" si="9"/>
        <v>79.166250000000005</v>
      </c>
      <c r="N257" s="13">
        <f t="shared" si="9"/>
        <v>66.666250000000005</v>
      </c>
      <c r="O257" s="13">
        <f t="shared" si="9"/>
        <v>62.499999999999986</v>
      </c>
      <c r="P257" s="13">
        <f t="shared" si="9"/>
        <v>66.667000000000002</v>
      </c>
      <c r="Q257" s="13">
        <f t="shared" si="9"/>
        <v>62.498750000000001</v>
      </c>
      <c r="R257" s="13">
        <f t="shared" si="9"/>
        <v>83.333749999999995</v>
      </c>
      <c r="S257" s="13">
        <f t="shared" si="9"/>
        <v>61.110000000000007</v>
      </c>
      <c r="T257" s="13">
        <f t="shared" si="9"/>
        <v>16.666249999999998</v>
      </c>
      <c r="U257" s="13">
        <f t="shared" si="9"/>
        <v>58.333750000000009</v>
      </c>
      <c r="V257" s="13">
        <f t="shared" si="9"/>
        <v>66.66749999999999</v>
      </c>
      <c r="W257" s="13">
        <f t="shared" si="9"/>
        <v>50.001249999999999</v>
      </c>
      <c r="X257" s="13">
        <f t="shared" si="9"/>
        <v>50</v>
      </c>
      <c r="Y257" s="13">
        <f t="shared" si="9"/>
        <v>49.998333333333335</v>
      </c>
      <c r="Z257" s="13">
        <f t="shared" si="9"/>
        <v>33.331666666666663</v>
      </c>
      <c r="AA257" s="13">
        <f t="shared" si="9"/>
        <v>70.832499999999996</v>
      </c>
      <c r="AB257" s="13">
        <f t="shared" si="9"/>
        <v>41.666249999999991</v>
      </c>
      <c r="AC257" s="13">
        <f t="shared" si="9"/>
        <v>50</v>
      </c>
      <c r="AD257" s="13">
        <f t="shared" si="9"/>
        <v>58.333750000000009</v>
      </c>
      <c r="AE257" s="13">
        <f t="shared" si="9"/>
        <v>41.667499999999997</v>
      </c>
      <c r="AF257" s="13">
        <f t="shared" si="9"/>
        <v>72.221666666666678</v>
      </c>
      <c r="AG257" s="13">
        <f t="shared" si="9"/>
        <v>86.666000000000011</v>
      </c>
      <c r="AH257" s="13">
        <f t="shared" si="9"/>
        <v>58.332500000000003</v>
      </c>
      <c r="AI257" s="13">
        <f t="shared" si="9"/>
        <v>55.555</v>
      </c>
      <c r="AJ257" s="13">
        <f t="shared" si="9"/>
        <v>40</v>
      </c>
      <c r="AK257" s="13">
        <f t="shared" si="9"/>
        <v>11.11</v>
      </c>
      <c r="AL257" s="13">
        <f t="shared" si="9"/>
        <v>46.668000000000006</v>
      </c>
      <c r="AM257" s="13">
        <f t="shared" si="9"/>
        <v>79.166250000000005</v>
      </c>
      <c r="AN257" s="13">
        <f t="shared" si="9"/>
        <v>41.667499999999997</v>
      </c>
      <c r="AO257" s="13">
        <f t="shared" si="9"/>
        <v>66.667999999999992</v>
      </c>
      <c r="AP257" s="13">
        <f t="shared" si="9"/>
        <v>73.332999999999998</v>
      </c>
      <c r="AQ257" s="13">
        <f t="shared" si="9"/>
        <v>27.778333333333332</v>
      </c>
      <c r="AR257" s="13">
        <f t="shared" si="9"/>
        <v>29.998999999999995</v>
      </c>
      <c r="AS257" s="13">
        <f t="shared" si="9"/>
        <v>29.165000000000003</v>
      </c>
      <c r="AT257" s="13">
        <f t="shared" si="9"/>
        <v>66.668750000000003</v>
      </c>
      <c r="AU257" s="13">
        <f t="shared" si="9"/>
        <v>66.666666666666671</v>
      </c>
      <c r="AV257" s="13">
        <f t="shared" si="9"/>
        <v>16.664999999999999</v>
      </c>
      <c r="AW257" s="13">
        <f t="shared" si="9"/>
        <v>70.833749999999995</v>
      </c>
      <c r="AX257" s="13">
        <f t="shared" si="9"/>
        <v>53.333999999999989</v>
      </c>
      <c r="AY257" s="13">
        <f t="shared" si="9"/>
        <v>66.666666666666671</v>
      </c>
      <c r="AZ257" s="13">
        <f t="shared" si="9"/>
        <v>0</v>
      </c>
      <c r="BA257" s="13">
        <f t="shared" si="9"/>
        <v>66.665000000000006</v>
      </c>
      <c r="BB257" s="13">
        <f t="shared" si="9"/>
        <v>77.776666666666685</v>
      </c>
      <c r="BC257" s="13">
        <f t="shared" si="9"/>
        <v>61.111666666666657</v>
      </c>
      <c r="BD257" s="13">
        <f t="shared" si="9"/>
        <v>55.555</v>
      </c>
      <c r="BE257" s="13">
        <f t="shared" si="9"/>
        <v>56.666999999999994</v>
      </c>
      <c r="BF257" s="13">
        <f t="shared" si="9"/>
        <v>50</v>
      </c>
      <c r="BG257" s="14">
        <f t="shared" si="9"/>
        <v>41.667499999999997</v>
      </c>
      <c r="BH257" s="27"/>
      <c r="BI257" s="13"/>
      <c r="BJ257" s="13"/>
      <c r="BK257" s="13"/>
      <c r="BL257" s="13"/>
      <c r="BM257" s="13"/>
      <c r="BN257" s="14"/>
    </row>
    <row r="258" spans="1:66" x14ac:dyDescent="0.2">
      <c r="A258" s="9" t="s">
        <v>656</v>
      </c>
      <c r="B258" s="10">
        <v>100</v>
      </c>
      <c r="C258" s="10">
        <v>0</v>
      </c>
      <c r="D258" s="10">
        <v>100</v>
      </c>
      <c r="E258" s="10">
        <v>0</v>
      </c>
      <c r="F258" s="10">
        <v>100</v>
      </c>
      <c r="G258" s="10">
        <v>100</v>
      </c>
      <c r="H258" s="10">
        <v>100</v>
      </c>
      <c r="I258" s="10">
        <v>100</v>
      </c>
      <c r="J258" s="10">
        <v>100</v>
      </c>
      <c r="K258" s="10">
        <v>100</v>
      </c>
      <c r="L258" s="10">
        <v>0</v>
      </c>
      <c r="M258" s="10">
        <v>0</v>
      </c>
      <c r="N258" s="10">
        <v>0</v>
      </c>
      <c r="O258" s="10">
        <v>0</v>
      </c>
      <c r="P258" s="10">
        <v>100</v>
      </c>
      <c r="Q258" s="10">
        <v>100</v>
      </c>
      <c r="R258" s="10">
        <v>100</v>
      </c>
      <c r="S258" s="10">
        <v>100</v>
      </c>
      <c r="T258" s="10">
        <v>0</v>
      </c>
      <c r="U258" s="10">
        <v>100</v>
      </c>
      <c r="V258" s="10">
        <v>100</v>
      </c>
      <c r="W258" s="10">
        <v>100</v>
      </c>
      <c r="X258" s="10">
        <v>100</v>
      </c>
      <c r="Y258" s="10">
        <v>0</v>
      </c>
      <c r="Z258" s="10">
        <v>0</v>
      </c>
      <c r="AA258" s="10">
        <v>100</v>
      </c>
      <c r="AB258" s="10">
        <v>100</v>
      </c>
      <c r="AC258" s="10">
        <v>0</v>
      </c>
      <c r="AD258" s="10">
        <v>100</v>
      </c>
      <c r="AE258" s="10" t="s">
        <v>59</v>
      </c>
      <c r="AF258" s="10">
        <v>0</v>
      </c>
      <c r="AG258" s="10">
        <v>100</v>
      </c>
      <c r="AH258" s="10">
        <v>100</v>
      </c>
      <c r="AI258" s="10">
        <v>100</v>
      </c>
      <c r="AJ258" s="10">
        <v>0</v>
      </c>
      <c r="AK258" s="10">
        <v>0</v>
      </c>
      <c r="AL258" s="10">
        <v>100</v>
      </c>
      <c r="AM258" s="10">
        <v>100</v>
      </c>
      <c r="AN258" s="10">
        <v>100</v>
      </c>
      <c r="AO258" s="10">
        <v>0</v>
      </c>
      <c r="AP258" s="10">
        <v>100</v>
      </c>
      <c r="AQ258" s="10">
        <v>0</v>
      </c>
      <c r="AR258" s="10">
        <v>100</v>
      </c>
      <c r="AS258" s="10">
        <v>0</v>
      </c>
      <c r="AT258" s="10">
        <v>100</v>
      </c>
      <c r="AU258" s="10">
        <v>100</v>
      </c>
      <c r="AV258" s="10">
        <v>100</v>
      </c>
      <c r="AW258" s="10">
        <v>100</v>
      </c>
      <c r="AX258" s="10">
        <v>100</v>
      </c>
      <c r="AY258" s="10">
        <v>100</v>
      </c>
      <c r="AZ258" s="10">
        <v>0</v>
      </c>
      <c r="BA258" s="10">
        <v>100</v>
      </c>
      <c r="BB258" s="10">
        <v>100</v>
      </c>
      <c r="BC258" s="10">
        <v>100</v>
      </c>
      <c r="BD258" s="10">
        <v>0</v>
      </c>
      <c r="BE258" s="10">
        <v>100</v>
      </c>
      <c r="BF258" s="10">
        <v>100</v>
      </c>
      <c r="BG258" s="11">
        <v>100</v>
      </c>
      <c r="BH258" s="80"/>
      <c r="BI258" s="81"/>
      <c r="BJ258" s="81"/>
      <c r="BK258" s="81"/>
      <c r="BL258" s="81"/>
      <c r="BM258" s="81"/>
      <c r="BN258" s="82"/>
    </row>
    <row r="259" spans="1:66" x14ac:dyDescent="0.2">
      <c r="A259" s="9" t="s">
        <v>660</v>
      </c>
      <c r="B259" s="10">
        <v>0</v>
      </c>
      <c r="C259" s="10">
        <v>50</v>
      </c>
      <c r="D259" s="10">
        <v>50</v>
      </c>
      <c r="E259" s="10" t="s">
        <v>59</v>
      </c>
      <c r="F259" s="10">
        <v>50</v>
      </c>
      <c r="G259" s="10">
        <v>33.33</v>
      </c>
      <c r="H259" s="10">
        <v>83.334999999999994</v>
      </c>
      <c r="I259" s="10">
        <v>50</v>
      </c>
      <c r="J259" s="10">
        <v>83.334999999999994</v>
      </c>
      <c r="K259" s="10" t="s">
        <v>59</v>
      </c>
      <c r="L259" s="10">
        <v>33.33</v>
      </c>
      <c r="M259" s="10" t="s">
        <v>59</v>
      </c>
      <c r="N259" s="10">
        <v>50</v>
      </c>
      <c r="O259" s="10">
        <v>100</v>
      </c>
      <c r="P259" s="10">
        <v>100</v>
      </c>
      <c r="Q259" s="10">
        <v>0</v>
      </c>
      <c r="R259" s="10">
        <v>66.665000000000006</v>
      </c>
      <c r="S259" s="10">
        <v>33.33</v>
      </c>
      <c r="T259" s="10">
        <v>0</v>
      </c>
      <c r="U259" s="10" t="s">
        <v>59</v>
      </c>
      <c r="V259" s="10" t="s">
        <v>59</v>
      </c>
      <c r="W259" s="10" t="s">
        <v>59</v>
      </c>
      <c r="X259" s="10">
        <v>100</v>
      </c>
      <c r="Y259" s="10">
        <v>50</v>
      </c>
      <c r="Z259" s="10">
        <v>0</v>
      </c>
      <c r="AA259" s="10">
        <v>83.334999999999994</v>
      </c>
      <c r="AB259" s="10">
        <v>66.665000000000006</v>
      </c>
      <c r="AC259" s="10">
        <v>66.665000000000006</v>
      </c>
      <c r="AD259" s="10" t="s">
        <v>59</v>
      </c>
      <c r="AE259" s="10">
        <v>66.665000000000006</v>
      </c>
      <c r="AF259" s="10">
        <v>100</v>
      </c>
      <c r="AG259" s="10">
        <v>100</v>
      </c>
      <c r="AH259" s="10">
        <v>0</v>
      </c>
      <c r="AI259" s="10">
        <v>50</v>
      </c>
      <c r="AJ259" s="10">
        <v>33.33</v>
      </c>
      <c r="AK259" s="10">
        <v>0</v>
      </c>
      <c r="AL259" s="10">
        <v>66.67</v>
      </c>
      <c r="AM259" s="10">
        <v>100</v>
      </c>
      <c r="AN259" s="10">
        <v>50</v>
      </c>
      <c r="AO259" s="10" t="s">
        <v>59</v>
      </c>
      <c r="AP259" s="10">
        <v>33.33</v>
      </c>
      <c r="AQ259" s="10">
        <v>50</v>
      </c>
      <c r="AR259" s="10">
        <v>100</v>
      </c>
      <c r="AS259" s="10">
        <v>33.335000000000001</v>
      </c>
      <c r="AT259" s="10" t="s">
        <v>59</v>
      </c>
      <c r="AU259" s="10" t="s">
        <v>59</v>
      </c>
      <c r="AV259" s="10">
        <v>0</v>
      </c>
      <c r="AW259" s="10">
        <v>0</v>
      </c>
      <c r="AX259" s="10" t="s">
        <v>59</v>
      </c>
      <c r="AY259" s="10">
        <v>33.33</v>
      </c>
      <c r="AZ259" s="10">
        <v>0</v>
      </c>
      <c r="BA259" s="10" t="s">
        <v>59</v>
      </c>
      <c r="BB259" s="10" t="s">
        <v>59</v>
      </c>
      <c r="BC259" s="10">
        <v>50</v>
      </c>
      <c r="BD259" s="10">
        <v>16.664999999999999</v>
      </c>
      <c r="BE259" s="10">
        <v>50</v>
      </c>
      <c r="BF259" s="10">
        <v>83.334999999999994</v>
      </c>
      <c r="BG259" s="11">
        <v>0</v>
      </c>
      <c r="BH259" s="80"/>
      <c r="BI259" s="81"/>
      <c r="BJ259" s="81"/>
      <c r="BK259" s="81"/>
      <c r="BL259" s="81"/>
      <c r="BM259" s="81"/>
      <c r="BN259" s="82"/>
    </row>
    <row r="260" spans="1:66" x14ac:dyDescent="0.2">
      <c r="A260" s="9" t="s">
        <v>667</v>
      </c>
      <c r="B260" s="10">
        <v>33.333300000000001</v>
      </c>
      <c r="C260" s="10">
        <v>77.776700000000005</v>
      </c>
      <c r="D260" s="10">
        <v>100</v>
      </c>
      <c r="E260" s="10" t="s">
        <v>59</v>
      </c>
      <c r="F260" s="10">
        <v>100</v>
      </c>
      <c r="G260" s="10">
        <v>0</v>
      </c>
      <c r="H260" s="10">
        <v>33.333300000000001</v>
      </c>
      <c r="I260" s="10">
        <v>33.335000000000001</v>
      </c>
      <c r="J260" s="10">
        <v>100</v>
      </c>
      <c r="K260" s="10" t="s">
        <v>59</v>
      </c>
      <c r="L260" s="10">
        <v>11.11</v>
      </c>
      <c r="M260" s="10" t="s">
        <v>59</v>
      </c>
      <c r="N260" s="10">
        <v>100</v>
      </c>
      <c r="O260" s="10">
        <v>100</v>
      </c>
      <c r="P260" s="10">
        <v>100</v>
      </c>
      <c r="Q260" s="10">
        <v>33.333300000000001</v>
      </c>
      <c r="R260" s="10">
        <v>50</v>
      </c>
      <c r="S260" s="10">
        <v>0</v>
      </c>
      <c r="T260" s="10">
        <v>0</v>
      </c>
      <c r="U260" s="10" t="s">
        <v>59</v>
      </c>
      <c r="V260" s="10" t="s">
        <v>59</v>
      </c>
      <c r="W260" s="10" t="s">
        <v>59</v>
      </c>
      <c r="X260" s="10">
        <v>100</v>
      </c>
      <c r="Y260" s="10">
        <v>100</v>
      </c>
      <c r="Z260" s="10">
        <v>16.664999999999999</v>
      </c>
      <c r="AA260" s="10">
        <v>50</v>
      </c>
      <c r="AB260" s="10">
        <v>100</v>
      </c>
      <c r="AC260" s="10">
        <v>100</v>
      </c>
      <c r="AD260" s="10" t="s">
        <v>59</v>
      </c>
      <c r="AE260" s="10">
        <v>16.664999999999999</v>
      </c>
      <c r="AF260" s="10">
        <v>44.443300000000001</v>
      </c>
      <c r="AG260" s="10">
        <v>100</v>
      </c>
      <c r="AH260" s="10">
        <v>0</v>
      </c>
      <c r="AI260" s="10">
        <v>66.666700000000006</v>
      </c>
      <c r="AJ260" s="10">
        <v>44.4467</v>
      </c>
      <c r="AK260" s="10">
        <v>0</v>
      </c>
      <c r="AL260" s="10">
        <v>22.223299999999998</v>
      </c>
      <c r="AM260" s="10">
        <v>100</v>
      </c>
      <c r="AN260" s="10">
        <v>100</v>
      </c>
      <c r="AO260" s="10" t="s">
        <v>59</v>
      </c>
      <c r="AP260" s="10">
        <v>22.22</v>
      </c>
      <c r="AQ260" s="10">
        <v>66.666700000000006</v>
      </c>
      <c r="AR260" s="10">
        <v>100</v>
      </c>
      <c r="AS260" s="10">
        <v>50</v>
      </c>
      <c r="AT260" s="10" t="s">
        <v>59</v>
      </c>
      <c r="AU260" s="10" t="s">
        <v>59</v>
      </c>
      <c r="AV260" s="10">
        <v>33.33</v>
      </c>
      <c r="AW260" s="10">
        <v>50</v>
      </c>
      <c r="AX260" s="10" t="s">
        <v>59</v>
      </c>
      <c r="AY260" s="10">
        <v>88.89</v>
      </c>
      <c r="AZ260" s="10">
        <v>0</v>
      </c>
      <c r="BA260" s="10" t="s">
        <v>59</v>
      </c>
      <c r="BB260" s="10" t="s">
        <v>59</v>
      </c>
      <c r="BC260" s="10">
        <v>100</v>
      </c>
      <c r="BD260" s="10">
        <v>55.556699999999999</v>
      </c>
      <c r="BE260" s="10">
        <v>66.666700000000006</v>
      </c>
      <c r="BF260" s="10">
        <v>100</v>
      </c>
      <c r="BG260" s="11">
        <v>16.664999999999999</v>
      </c>
      <c r="BH260" s="80"/>
      <c r="BI260" s="81"/>
      <c r="BJ260" s="81"/>
      <c r="BK260" s="81"/>
      <c r="BL260" s="81"/>
      <c r="BM260" s="81"/>
      <c r="BN260" s="82"/>
    </row>
    <row r="261" spans="1:66" x14ac:dyDescent="0.2">
      <c r="A261" s="9" t="s">
        <v>676</v>
      </c>
      <c r="B261" s="10">
        <v>0</v>
      </c>
      <c r="C261" s="10">
        <v>0</v>
      </c>
      <c r="D261" s="10">
        <v>100</v>
      </c>
      <c r="E261" s="10" t="s">
        <v>59</v>
      </c>
      <c r="F261" s="10">
        <v>100</v>
      </c>
      <c r="G261" s="10">
        <v>0</v>
      </c>
      <c r="H261" s="10">
        <v>0</v>
      </c>
      <c r="I261" s="10">
        <v>100</v>
      </c>
      <c r="J261" s="10">
        <v>100</v>
      </c>
      <c r="K261" s="10" t="s">
        <v>59</v>
      </c>
      <c r="L261" s="10">
        <v>0</v>
      </c>
      <c r="M261" s="10" t="s">
        <v>59</v>
      </c>
      <c r="N261" s="10">
        <v>100</v>
      </c>
      <c r="O261" s="10">
        <v>100</v>
      </c>
      <c r="P261" s="10">
        <v>100</v>
      </c>
      <c r="Q261" s="10">
        <v>100</v>
      </c>
      <c r="R261" s="10">
        <v>100</v>
      </c>
      <c r="S261" s="10">
        <v>0</v>
      </c>
      <c r="T261" s="10">
        <v>0</v>
      </c>
      <c r="U261" s="10" t="s">
        <v>59</v>
      </c>
      <c r="V261" s="10" t="s">
        <v>59</v>
      </c>
      <c r="W261" s="10" t="s">
        <v>59</v>
      </c>
      <c r="X261" s="10">
        <v>100</v>
      </c>
      <c r="Y261" s="10">
        <v>100</v>
      </c>
      <c r="Z261" s="10" t="s">
        <v>59</v>
      </c>
      <c r="AA261" s="10">
        <v>0</v>
      </c>
      <c r="AB261" s="10">
        <v>100</v>
      </c>
      <c r="AC261" s="10">
        <v>100</v>
      </c>
      <c r="AD261" s="10" t="s">
        <v>59</v>
      </c>
      <c r="AE261" s="10" t="s">
        <v>59</v>
      </c>
      <c r="AF261" s="10">
        <v>100</v>
      </c>
      <c r="AG261" s="10">
        <v>100</v>
      </c>
      <c r="AH261" s="10">
        <v>0</v>
      </c>
      <c r="AI261" s="10">
        <v>100</v>
      </c>
      <c r="AJ261" s="10">
        <v>100</v>
      </c>
      <c r="AK261" s="10" t="s">
        <v>59</v>
      </c>
      <c r="AL261" s="10" t="s">
        <v>59</v>
      </c>
      <c r="AM261" s="10">
        <v>100</v>
      </c>
      <c r="AN261" s="10">
        <v>100</v>
      </c>
      <c r="AO261" s="10" t="s">
        <v>59</v>
      </c>
      <c r="AP261" s="10">
        <v>0</v>
      </c>
      <c r="AQ261" s="10">
        <v>100</v>
      </c>
      <c r="AR261" s="10">
        <v>100</v>
      </c>
      <c r="AS261" s="10">
        <v>100</v>
      </c>
      <c r="AT261" s="10" t="s">
        <v>59</v>
      </c>
      <c r="AU261" s="10" t="s">
        <v>59</v>
      </c>
      <c r="AV261" s="10">
        <v>0</v>
      </c>
      <c r="AW261" s="10">
        <v>100</v>
      </c>
      <c r="AX261" s="10" t="s">
        <v>59</v>
      </c>
      <c r="AY261" s="10">
        <v>100</v>
      </c>
      <c r="AZ261" s="10">
        <v>0</v>
      </c>
      <c r="BA261" s="10" t="s">
        <v>59</v>
      </c>
      <c r="BB261" s="10" t="s">
        <v>59</v>
      </c>
      <c r="BC261" s="10">
        <v>100</v>
      </c>
      <c r="BD261" s="10">
        <v>0</v>
      </c>
      <c r="BE261" s="10">
        <v>100</v>
      </c>
      <c r="BF261" s="10">
        <v>100</v>
      </c>
      <c r="BG261" s="11">
        <v>100</v>
      </c>
      <c r="BH261" s="80"/>
      <c r="BI261" s="81"/>
      <c r="BJ261" s="81"/>
      <c r="BK261" s="81"/>
      <c r="BL261" s="81"/>
      <c r="BM261" s="81"/>
      <c r="BN261" s="82"/>
    </row>
    <row r="262" spans="1:66" x14ac:dyDescent="0.2">
      <c r="A262" s="9" t="s">
        <v>679</v>
      </c>
      <c r="B262" s="10">
        <v>0</v>
      </c>
      <c r="C262" s="10">
        <v>0</v>
      </c>
      <c r="D262" s="10">
        <v>100</v>
      </c>
      <c r="E262" s="10" t="s">
        <v>59</v>
      </c>
      <c r="F262" s="10">
        <v>0</v>
      </c>
      <c r="G262" s="10">
        <v>0</v>
      </c>
      <c r="H262" s="10">
        <v>100</v>
      </c>
      <c r="I262" s="10">
        <v>0</v>
      </c>
      <c r="J262" s="10">
        <v>100</v>
      </c>
      <c r="K262" s="10" t="s">
        <v>59</v>
      </c>
      <c r="L262" s="10">
        <v>100</v>
      </c>
      <c r="M262" s="10" t="s">
        <v>59</v>
      </c>
      <c r="N262" s="10">
        <v>0</v>
      </c>
      <c r="O262" s="10">
        <v>0</v>
      </c>
      <c r="P262" s="10">
        <v>100</v>
      </c>
      <c r="Q262" s="10">
        <v>0</v>
      </c>
      <c r="R262" s="10">
        <v>0</v>
      </c>
      <c r="S262" s="10">
        <v>100</v>
      </c>
      <c r="T262" s="10">
        <v>0</v>
      </c>
      <c r="U262" s="10" t="s">
        <v>59</v>
      </c>
      <c r="V262" s="10" t="s">
        <v>59</v>
      </c>
      <c r="W262" s="10" t="s">
        <v>59</v>
      </c>
      <c r="X262" s="10" t="s">
        <v>59</v>
      </c>
      <c r="Y262" s="10">
        <v>100</v>
      </c>
      <c r="Z262" s="10">
        <v>0</v>
      </c>
      <c r="AA262" s="10">
        <v>100</v>
      </c>
      <c r="AB262" s="10">
        <v>100</v>
      </c>
      <c r="AC262" s="10">
        <v>0</v>
      </c>
      <c r="AD262" s="10" t="s">
        <v>59</v>
      </c>
      <c r="AE262" s="10">
        <v>0</v>
      </c>
      <c r="AF262" s="10">
        <v>0</v>
      </c>
      <c r="AG262" s="10">
        <v>100</v>
      </c>
      <c r="AH262" s="10">
        <v>100</v>
      </c>
      <c r="AI262" s="10">
        <v>0</v>
      </c>
      <c r="AJ262" s="10">
        <v>0</v>
      </c>
      <c r="AK262" s="10">
        <v>0</v>
      </c>
      <c r="AL262" s="10">
        <v>100</v>
      </c>
      <c r="AM262" s="10" t="s">
        <v>59</v>
      </c>
      <c r="AN262" s="10">
        <v>0</v>
      </c>
      <c r="AO262" s="10" t="s">
        <v>59</v>
      </c>
      <c r="AP262" s="10">
        <v>100</v>
      </c>
      <c r="AQ262" s="10">
        <v>0</v>
      </c>
      <c r="AR262" s="10">
        <v>100</v>
      </c>
      <c r="AS262" s="10">
        <v>0</v>
      </c>
      <c r="AT262" s="10" t="s">
        <v>59</v>
      </c>
      <c r="AU262" s="10" t="s">
        <v>59</v>
      </c>
      <c r="AV262" s="10">
        <v>100</v>
      </c>
      <c r="AW262" s="10">
        <v>100</v>
      </c>
      <c r="AX262" s="10" t="s">
        <v>59</v>
      </c>
      <c r="AY262" s="10">
        <v>100</v>
      </c>
      <c r="AZ262" s="10">
        <v>0</v>
      </c>
      <c r="BA262" s="10" t="s">
        <v>59</v>
      </c>
      <c r="BB262" s="10" t="s">
        <v>59</v>
      </c>
      <c r="BC262" s="10">
        <v>100</v>
      </c>
      <c r="BD262" s="10">
        <v>0</v>
      </c>
      <c r="BE262" s="10">
        <v>0</v>
      </c>
      <c r="BF262" s="10">
        <v>0</v>
      </c>
      <c r="BG262" s="11">
        <v>100</v>
      </c>
      <c r="BH262" s="80"/>
      <c r="BI262" s="81"/>
      <c r="BJ262" s="81"/>
      <c r="BK262" s="81"/>
      <c r="BL262" s="81"/>
      <c r="BM262" s="81"/>
      <c r="BN262" s="82"/>
    </row>
    <row r="263" spans="1:66" x14ac:dyDescent="0.2">
      <c r="A263" s="9" t="s">
        <v>683</v>
      </c>
      <c r="B263" s="10" t="s">
        <v>59</v>
      </c>
      <c r="C263" s="10">
        <v>0</v>
      </c>
      <c r="D263" s="10">
        <v>0</v>
      </c>
      <c r="E263" s="10" t="s">
        <v>59</v>
      </c>
      <c r="F263" s="10">
        <v>50</v>
      </c>
      <c r="G263" s="10">
        <v>66.665000000000006</v>
      </c>
      <c r="H263" s="10" t="s">
        <v>59</v>
      </c>
      <c r="I263" s="10">
        <v>33.33</v>
      </c>
      <c r="J263" s="10" t="s">
        <v>59</v>
      </c>
      <c r="K263" s="10" t="s">
        <v>59</v>
      </c>
      <c r="L263" s="10" t="s">
        <v>59</v>
      </c>
      <c r="M263" s="10">
        <v>100</v>
      </c>
      <c r="N263" s="10">
        <v>100</v>
      </c>
      <c r="O263" s="10" t="s">
        <v>59</v>
      </c>
      <c r="P263" s="10" t="s">
        <v>59</v>
      </c>
      <c r="Q263" s="10" t="s">
        <v>59</v>
      </c>
      <c r="R263" s="10" t="s">
        <v>59</v>
      </c>
      <c r="S263" s="10" t="s">
        <v>59</v>
      </c>
      <c r="T263" s="10">
        <v>0</v>
      </c>
      <c r="U263" s="10">
        <v>0</v>
      </c>
      <c r="V263" s="10" t="s">
        <v>59</v>
      </c>
      <c r="W263" s="10" t="s">
        <v>59</v>
      </c>
      <c r="X263" s="10" t="s">
        <v>59</v>
      </c>
      <c r="Y263" s="10" t="s">
        <v>59</v>
      </c>
      <c r="Z263" s="10">
        <v>83.334999999999994</v>
      </c>
      <c r="AA263" s="10" t="s">
        <v>59</v>
      </c>
      <c r="AB263" s="10">
        <v>66.665000000000006</v>
      </c>
      <c r="AC263" s="10">
        <v>0</v>
      </c>
      <c r="AD263" s="10" t="s">
        <v>59</v>
      </c>
      <c r="AE263" s="10">
        <v>0</v>
      </c>
      <c r="AF263" s="10">
        <v>66.665000000000006</v>
      </c>
      <c r="AG263" s="10">
        <v>66.665000000000006</v>
      </c>
      <c r="AH263" s="10" t="s">
        <v>59</v>
      </c>
      <c r="AI263" s="10" t="s">
        <v>59</v>
      </c>
      <c r="AJ263" s="10" t="s">
        <v>59</v>
      </c>
      <c r="AK263" s="10" t="s">
        <v>59</v>
      </c>
      <c r="AL263" s="10">
        <v>0</v>
      </c>
      <c r="AM263" s="10">
        <v>100</v>
      </c>
      <c r="AN263" s="10" t="s">
        <v>59</v>
      </c>
      <c r="AO263" s="10" t="s">
        <v>59</v>
      </c>
      <c r="AP263" s="10" t="s">
        <v>59</v>
      </c>
      <c r="AQ263" s="10">
        <v>0</v>
      </c>
      <c r="AR263" s="10">
        <v>33.33</v>
      </c>
      <c r="AS263" s="10">
        <v>50</v>
      </c>
      <c r="AT263" s="10" t="s">
        <v>59</v>
      </c>
      <c r="AU263" s="10" t="s">
        <v>59</v>
      </c>
      <c r="AV263" s="10" t="s">
        <v>59</v>
      </c>
      <c r="AW263" s="10" t="s">
        <v>59</v>
      </c>
      <c r="AX263" s="10">
        <v>83.334999999999994</v>
      </c>
      <c r="AY263" s="10">
        <v>100</v>
      </c>
      <c r="AZ263" s="10" t="s">
        <v>59</v>
      </c>
      <c r="BA263" s="10" t="s">
        <v>59</v>
      </c>
      <c r="BB263" s="10" t="s">
        <v>59</v>
      </c>
      <c r="BC263" s="10">
        <v>33.33</v>
      </c>
      <c r="BD263" s="10" t="s">
        <v>59</v>
      </c>
      <c r="BE263" s="10" t="s">
        <v>59</v>
      </c>
      <c r="BF263" s="10" t="s">
        <v>59</v>
      </c>
      <c r="BG263" s="11" t="s">
        <v>59</v>
      </c>
      <c r="BH263" s="80"/>
      <c r="BI263" s="81"/>
      <c r="BJ263" s="81"/>
      <c r="BK263" s="81"/>
      <c r="BL263" s="81"/>
      <c r="BM263" s="81"/>
      <c r="BN263" s="82"/>
    </row>
    <row r="264" spans="1:66" x14ac:dyDescent="0.2">
      <c r="A264" s="9" t="s">
        <v>690</v>
      </c>
      <c r="B264" s="10" t="s">
        <v>59</v>
      </c>
      <c r="C264" s="10">
        <v>50</v>
      </c>
      <c r="D264" s="10">
        <v>50</v>
      </c>
      <c r="E264" s="10" t="s">
        <v>59</v>
      </c>
      <c r="F264" s="10">
        <v>100</v>
      </c>
      <c r="G264" s="10">
        <v>100</v>
      </c>
      <c r="H264" s="10" t="s">
        <v>59</v>
      </c>
      <c r="I264" s="10">
        <v>83.334999999999994</v>
      </c>
      <c r="J264" s="10" t="s">
        <v>59</v>
      </c>
      <c r="K264" s="10" t="s">
        <v>59</v>
      </c>
      <c r="L264" s="10" t="s">
        <v>59</v>
      </c>
      <c r="M264" s="10">
        <v>100</v>
      </c>
      <c r="N264" s="10">
        <v>100</v>
      </c>
      <c r="O264" s="10" t="s">
        <v>59</v>
      </c>
      <c r="P264" s="10" t="s">
        <v>59</v>
      </c>
      <c r="Q264" s="10" t="s">
        <v>59</v>
      </c>
      <c r="R264" s="10" t="s">
        <v>59</v>
      </c>
      <c r="S264" s="10" t="s">
        <v>59</v>
      </c>
      <c r="T264" s="10">
        <v>0</v>
      </c>
      <c r="U264" s="10">
        <v>0</v>
      </c>
      <c r="V264" s="10" t="s">
        <v>59</v>
      </c>
      <c r="W264" s="10" t="s">
        <v>59</v>
      </c>
      <c r="X264" s="10" t="s">
        <v>59</v>
      </c>
      <c r="Y264" s="10" t="s">
        <v>59</v>
      </c>
      <c r="Z264" s="10">
        <v>33.335000000000001</v>
      </c>
      <c r="AA264" s="10" t="s">
        <v>59</v>
      </c>
      <c r="AB264" s="10">
        <v>16.664999999999999</v>
      </c>
      <c r="AC264" s="10">
        <v>16.664999999999999</v>
      </c>
      <c r="AD264" s="10" t="s">
        <v>59</v>
      </c>
      <c r="AE264" s="10">
        <v>0</v>
      </c>
      <c r="AF264" s="10">
        <v>50</v>
      </c>
      <c r="AG264" s="10">
        <v>100</v>
      </c>
      <c r="AH264" s="10" t="s">
        <v>59</v>
      </c>
      <c r="AI264" s="10" t="s">
        <v>59</v>
      </c>
      <c r="AJ264" s="10" t="s">
        <v>59</v>
      </c>
      <c r="AK264" s="10" t="s">
        <v>59</v>
      </c>
      <c r="AL264" s="10">
        <v>33.335000000000001</v>
      </c>
      <c r="AM264" s="10">
        <v>100</v>
      </c>
      <c r="AN264" s="10" t="s">
        <v>59</v>
      </c>
      <c r="AO264" s="10" t="s">
        <v>59</v>
      </c>
      <c r="AP264" s="10" t="s">
        <v>59</v>
      </c>
      <c r="AQ264" s="10">
        <v>16.664999999999999</v>
      </c>
      <c r="AR264" s="10">
        <v>33.335000000000001</v>
      </c>
      <c r="AS264" s="10">
        <v>66.665000000000006</v>
      </c>
      <c r="AT264" s="10" t="s">
        <v>59</v>
      </c>
      <c r="AU264" s="10" t="s">
        <v>59</v>
      </c>
      <c r="AV264" s="10" t="s">
        <v>59</v>
      </c>
      <c r="AW264" s="10" t="s">
        <v>59</v>
      </c>
      <c r="AX264" s="10">
        <v>100</v>
      </c>
      <c r="AY264" s="10">
        <v>100</v>
      </c>
      <c r="AZ264" s="10" t="s">
        <v>59</v>
      </c>
      <c r="BA264" s="10" t="s">
        <v>59</v>
      </c>
      <c r="BB264" s="10" t="s">
        <v>59</v>
      </c>
      <c r="BC264" s="10">
        <v>100</v>
      </c>
      <c r="BD264" s="10" t="s">
        <v>59</v>
      </c>
      <c r="BE264" s="10" t="s">
        <v>59</v>
      </c>
      <c r="BF264" s="10" t="s">
        <v>59</v>
      </c>
      <c r="BG264" s="11" t="s">
        <v>59</v>
      </c>
      <c r="BH264" s="80"/>
      <c r="BI264" s="81"/>
      <c r="BJ264" s="81"/>
      <c r="BK264" s="81"/>
      <c r="BL264" s="81"/>
      <c r="BM264" s="81"/>
      <c r="BN264" s="82"/>
    </row>
    <row r="265" spans="1:66" x14ac:dyDescent="0.2">
      <c r="A265" s="9" t="s">
        <v>697</v>
      </c>
      <c r="B265" s="10" t="s">
        <v>59</v>
      </c>
      <c r="C265" s="10">
        <v>0</v>
      </c>
      <c r="D265" s="10">
        <v>0</v>
      </c>
      <c r="E265" s="10" t="s">
        <v>59</v>
      </c>
      <c r="F265" s="10">
        <v>83.334999999999994</v>
      </c>
      <c r="G265" s="10">
        <v>100</v>
      </c>
      <c r="H265" s="10" t="s">
        <v>59</v>
      </c>
      <c r="I265" s="10">
        <v>66.67</v>
      </c>
      <c r="J265" s="10" t="s">
        <v>59</v>
      </c>
      <c r="K265" s="10" t="s">
        <v>59</v>
      </c>
      <c r="L265" s="10" t="s">
        <v>59</v>
      </c>
      <c r="M265" s="10">
        <v>100</v>
      </c>
      <c r="N265" s="10">
        <v>100</v>
      </c>
      <c r="O265" s="10" t="s">
        <v>59</v>
      </c>
      <c r="P265" s="10" t="s">
        <v>59</v>
      </c>
      <c r="Q265" s="10" t="s">
        <v>59</v>
      </c>
      <c r="R265" s="10" t="s">
        <v>59</v>
      </c>
      <c r="S265" s="10" t="s">
        <v>59</v>
      </c>
      <c r="T265" s="10">
        <v>0</v>
      </c>
      <c r="U265" s="10">
        <v>33.33</v>
      </c>
      <c r="V265" s="10" t="s">
        <v>59</v>
      </c>
      <c r="W265" s="10" t="s">
        <v>59</v>
      </c>
      <c r="X265" s="10" t="s">
        <v>59</v>
      </c>
      <c r="Y265" s="10" t="s">
        <v>59</v>
      </c>
      <c r="Z265" s="10">
        <v>50</v>
      </c>
      <c r="AA265" s="10" t="s">
        <v>59</v>
      </c>
      <c r="AB265" s="10">
        <v>100</v>
      </c>
      <c r="AC265" s="10">
        <v>0</v>
      </c>
      <c r="AD265" s="10" t="s">
        <v>59</v>
      </c>
      <c r="AE265" s="10">
        <v>0</v>
      </c>
      <c r="AF265" s="10">
        <v>50</v>
      </c>
      <c r="AG265" s="10">
        <v>33.33</v>
      </c>
      <c r="AH265" s="10" t="s">
        <v>59</v>
      </c>
      <c r="AI265" s="10" t="s">
        <v>59</v>
      </c>
      <c r="AJ265" s="10" t="s">
        <v>59</v>
      </c>
      <c r="AK265" s="10" t="s">
        <v>59</v>
      </c>
      <c r="AL265" s="10">
        <v>0</v>
      </c>
      <c r="AM265" s="10">
        <v>100</v>
      </c>
      <c r="AN265" s="10" t="s">
        <v>59</v>
      </c>
      <c r="AO265" s="10" t="s">
        <v>59</v>
      </c>
      <c r="AP265" s="10" t="s">
        <v>59</v>
      </c>
      <c r="AQ265" s="10">
        <v>0</v>
      </c>
      <c r="AR265" s="10">
        <v>33.33</v>
      </c>
      <c r="AS265" s="10">
        <v>0</v>
      </c>
      <c r="AT265" s="10" t="s">
        <v>59</v>
      </c>
      <c r="AU265" s="10" t="s">
        <v>59</v>
      </c>
      <c r="AV265" s="10" t="s">
        <v>59</v>
      </c>
      <c r="AW265" s="10" t="s">
        <v>59</v>
      </c>
      <c r="AX265" s="10">
        <v>83.334999999999994</v>
      </c>
      <c r="AY265" s="10">
        <v>83.334999999999994</v>
      </c>
      <c r="AZ265" s="10" t="s">
        <v>59</v>
      </c>
      <c r="BA265" s="10" t="s">
        <v>59</v>
      </c>
      <c r="BB265" s="10" t="s">
        <v>59</v>
      </c>
      <c r="BC265" s="10">
        <v>50</v>
      </c>
      <c r="BD265" s="10" t="s">
        <v>59</v>
      </c>
      <c r="BE265" s="10" t="s">
        <v>59</v>
      </c>
      <c r="BF265" s="10" t="s">
        <v>59</v>
      </c>
      <c r="BG265" s="11" t="s">
        <v>59</v>
      </c>
      <c r="BH265" s="80"/>
      <c r="BI265" s="81"/>
      <c r="BJ265" s="81"/>
      <c r="BK265" s="81"/>
      <c r="BL265" s="81"/>
      <c r="BM265" s="81"/>
      <c r="BN265" s="82"/>
    </row>
    <row r="266" spans="1:66" x14ac:dyDescent="0.2">
      <c r="A266" s="9" t="s">
        <v>703</v>
      </c>
      <c r="B266" s="10" t="s">
        <v>59</v>
      </c>
      <c r="C266" s="10">
        <v>0</v>
      </c>
      <c r="D266" s="10">
        <v>0</v>
      </c>
      <c r="E266" s="10" t="s">
        <v>59</v>
      </c>
      <c r="F266" s="10">
        <v>0</v>
      </c>
      <c r="G266" s="10">
        <v>100</v>
      </c>
      <c r="H266" s="10" t="s">
        <v>59</v>
      </c>
      <c r="I266" s="10">
        <v>0</v>
      </c>
      <c r="J266" s="10" t="s">
        <v>59</v>
      </c>
      <c r="K266" s="10" t="s">
        <v>59</v>
      </c>
      <c r="L266" s="10" t="s">
        <v>59</v>
      </c>
      <c r="M266" s="10">
        <v>100</v>
      </c>
      <c r="N266" s="10">
        <v>100</v>
      </c>
      <c r="O266" s="10" t="s">
        <v>59</v>
      </c>
      <c r="P266" s="10" t="s">
        <v>59</v>
      </c>
      <c r="Q266" s="10" t="s">
        <v>59</v>
      </c>
      <c r="R266" s="10" t="s">
        <v>59</v>
      </c>
      <c r="S266" s="10" t="s">
        <v>59</v>
      </c>
      <c r="T266" s="10">
        <v>0</v>
      </c>
      <c r="U266" s="10">
        <v>0</v>
      </c>
      <c r="V266" s="10" t="s">
        <v>59</v>
      </c>
      <c r="W266" s="10" t="s">
        <v>59</v>
      </c>
      <c r="X266" s="10" t="s">
        <v>59</v>
      </c>
      <c r="Y266" s="10" t="s">
        <v>59</v>
      </c>
      <c r="Z266" s="10">
        <v>0</v>
      </c>
      <c r="AA266" s="10" t="s">
        <v>59</v>
      </c>
      <c r="AB266" s="10">
        <v>100</v>
      </c>
      <c r="AC266" s="10">
        <v>0</v>
      </c>
      <c r="AD266" s="10" t="s">
        <v>59</v>
      </c>
      <c r="AE266" s="10">
        <v>0</v>
      </c>
      <c r="AF266" s="10">
        <v>0</v>
      </c>
      <c r="AG266" s="10">
        <v>100</v>
      </c>
      <c r="AH266" s="10" t="s">
        <v>59</v>
      </c>
      <c r="AI266" s="10" t="s">
        <v>59</v>
      </c>
      <c r="AJ266" s="10" t="s">
        <v>59</v>
      </c>
      <c r="AK266" s="10" t="s">
        <v>59</v>
      </c>
      <c r="AL266" s="10">
        <v>0</v>
      </c>
      <c r="AM266" s="10">
        <v>100</v>
      </c>
      <c r="AN266" s="10" t="s">
        <v>59</v>
      </c>
      <c r="AO266" s="10" t="s">
        <v>59</v>
      </c>
      <c r="AP266" s="10" t="s">
        <v>59</v>
      </c>
      <c r="AQ266" s="10">
        <v>0</v>
      </c>
      <c r="AR266" s="10">
        <v>0</v>
      </c>
      <c r="AS266" s="10">
        <v>0</v>
      </c>
      <c r="AT266" s="10" t="s">
        <v>59</v>
      </c>
      <c r="AU266" s="10" t="s">
        <v>59</v>
      </c>
      <c r="AV266" s="10" t="s">
        <v>59</v>
      </c>
      <c r="AW266" s="10" t="s">
        <v>59</v>
      </c>
      <c r="AX266" s="10">
        <v>100</v>
      </c>
      <c r="AY266" s="10">
        <v>100</v>
      </c>
      <c r="AZ266" s="10" t="s">
        <v>59</v>
      </c>
      <c r="BA266" s="10" t="s">
        <v>59</v>
      </c>
      <c r="BB266" s="10" t="s">
        <v>59</v>
      </c>
      <c r="BC266" s="10">
        <v>0</v>
      </c>
      <c r="BD266" s="10" t="s">
        <v>59</v>
      </c>
      <c r="BE266" s="10" t="s">
        <v>59</v>
      </c>
      <c r="BF266" s="10" t="s">
        <v>59</v>
      </c>
      <c r="BG266" s="11" t="s">
        <v>59</v>
      </c>
      <c r="BH266" s="80"/>
      <c r="BI266" s="81"/>
      <c r="BJ266" s="81"/>
      <c r="BK266" s="81"/>
      <c r="BL266" s="81"/>
      <c r="BM266" s="81"/>
      <c r="BN266" s="82"/>
    </row>
    <row r="267" spans="1:66" x14ac:dyDescent="0.2">
      <c r="A267" s="9" t="s">
        <v>706</v>
      </c>
      <c r="B267" s="10" t="s">
        <v>59</v>
      </c>
      <c r="C267" s="10">
        <v>0</v>
      </c>
      <c r="D267" s="10">
        <v>100</v>
      </c>
      <c r="E267" s="10" t="s">
        <v>59</v>
      </c>
      <c r="F267" s="10">
        <v>0</v>
      </c>
      <c r="G267" s="10">
        <v>100</v>
      </c>
      <c r="H267" s="10" t="s">
        <v>59</v>
      </c>
      <c r="I267" s="10">
        <v>100</v>
      </c>
      <c r="J267" s="10" t="s">
        <v>59</v>
      </c>
      <c r="K267" s="10" t="s">
        <v>59</v>
      </c>
      <c r="L267" s="10" t="s">
        <v>59</v>
      </c>
      <c r="M267" s="10">
        <v>0</v>
      </c>
      <c r="N267" s="10">
        <v>0</v>
      </c>
      <c r="O267" s="10" t="s">
        <v>59</v>
      </c>
      <c r="P267" s="10" t="s">
        <v>59</v>
      </c>
      <c r="Q267" s="10" t="s">
        <v>59</v>
      </c>
      <c r="R267" s="10" t="s">
        <v>59</v>
      </c>
      <c r="S267" s="10" t="s">
        <v>59</v>
      </c>
      <c r="T267" s="10">
        <v>0</v>
      </c>
      <c r="U267" s="10">
        <v>100</v>
      </c>
      <c r="V267" s="10" t="s">
        <v>59</v>
      </c>
      <c r="W267" s="10" t="s">
        <v>59</v>
      </c>
      <c r="X267" s="10" t="s">
        <v>59</v>
      </c>
      <c r="Y267" s="10" t="s">
        <v>59</v>
      </c>
      <c r="Z267" s="10">
        <v>0</v>
      </c>
      <c r="AA267" s="10" t="s">
        <v>59</v>
      </c>
      <c r="AB267" s="10">
        <v>0</v>
      </c>
      <c r="AC267" s="10">
        <v>0</v>
      </c>
      <c r="AD267" s="10" t="s">
        <v>59</v>
      </c>
      <c r="AE267" s="10">
        <v>0</v>
      </c>
      <c r="AF267" s="10">
        <v>0</v>
      </c>
      <c r="AG267" s="10">
        <v>100</v>
      </c>
      <c r="AH267" s="10" t="s">
        <v>59</v>
      </c>
      <c r="AI267" s="10" t="s">
        <v>59</v>
      </c>
      <c r="AJ267" s="10" t="s">
        <v>59</v>
      </c>
      <c r="AK267" s="10" t="s">
        <v>59</v>
      </c>
      <c r="AL267" s="10">
        <v>100</v>
      </c>
      <c r="AM267" s="10">
        <v>100</v>
      </c>
      <c r="AN267" s="10" t="s">
        <v>59</v>
      </c>
      <c r="AO267" s="10" t="s">
        <v>59</v>
      </c>
      <c r="AP267" s="10" t="s">
        <v>59</v>
      </c>
      <c r="AQ267" s="10">
        <v>0</v>
      </c>
      <c r="AR267" s="10">
        <v>100</v>
      </c>
      <c r="AS267" s="10">
        <v>0</v>
      </c>
      <c r="AT267" s="10" t="s">
        <v>59</v>
      </c>
      <c r="AU267" s="10" t="s">
        <v>59</v>
      </c>
      <c r="AV267" s="10" t="s">
        <v>59</v>
      </c>
      <c r="AW267" s="10" t="s">
        <v>59</v>
      </c>
      <c r="AX267" s="10">
        <v>0</v>
      </c>
      <c r="AY267" s="10">
        <v>100</v>
      </c>
      <c r="AZ267" s="10" t="s">
        <v>59</v>
      </c>
      <c r="BA267" s="10" t="s">
        <v>59</v>
      </c>
      <c r="BB267" s="10" t="s">
        <v>59</v>
      </c>
      <c r="BC267" s="10">
        <v>100</v>
      </c>
      <c r="BD267" s="10" t="s">
        <v>59</v>
      </c>
      <c r="BE267" s="10" t="s">
        <v>59</v>
      </c>
      <c r="BF267" s="10" t="s">
        <v>59</v>
      </c>
      <c r="BG267" s="11" t="s">
        <v>59</v>
      </c>
      <c r="BH267" s="80"/>
      <c r="BI267" s="81"/>
      <c r="BJ267" s="81"/>
      <c r="BK267" s="81"/>
      <c r="BL267" s="81"/>
      <c r="BM267" s="81"/>
      <c r="BN267" s="82"/>
    </row>
    <row r="268" spans="1:66" x14ac:dyDescent="0.2">
      <c r="A268" s="9" t="s">
        <v>710</v>
      </c>
      <c r="B268" s="10" t="s">
        <v>59</v>
      </c>
      <c r="C268" s="10">
        <v>50</v>
      </c>
      <c r="D268" s="10">
        <v>0</v>
      </c>
      <c r="E268" s="10">
        <v>50</v>
      </c>
      <c r="F268" s="10" t="s">
        <v>59</v>
      </c>
      <c r="G268" s="10" t="s">
        <v>59</v>
      </c>
      <c r="H268" s="10">
        <v>66.665000000000006</v>
      </c>
      <c r="I268" s="10">
        <v>0</v>
      </c>
      <c r="J268" s="10">
        <v>100</v>
      </c>
      <c r="K268" s="10" t="s">
        <v>59</v>
      </c>
      <c r="L268" s="10" t="s">
        <v>59</v>
      </c>
      <c r="M268" s="10" t="s">
        <v>59</v>
      </c>
      <c r="N268" s="10" t="s">
        <v>59</v>
      </c>
      <c r="O268" s="10">
        <v>33.33</v>
      </c>
      <c r="P268" s="10">
        <v>66.665000000000006</v>
      </c>
      <c r="Q268" s="10">
        <v>0</v>
      </c>
      <c r="R268" s="10">
        <v>50</v>
      </c>
      <c r="S268" s="10" t="s">
        <v>59</v>
      </c>
      <c r="T268" s="10">
        <v>0</v>
      </c>
      <c r="U268" s="10" t="s">
        <v>59</v>
      </c>
      <c r="V268" s="10">
        <v>50</v>
      </c>
      <c r="W268" s="10" t="s">
        <v>59</v>
      </c>
      <c r="X268" s="10" t="s">
        <v>59</v>
      </c>
      <c r="Y268" s="10">
        <v>50</v>
      </c>
      <c r="Z268" s="10">
        <v>33.33</v>
      </c>
      <c r="AA268" s="10">
        <v>50</v>
      </c>
      <c r="AB268" s="10">
        <v>83.334999999999994</v>
      </c>
      <c r="AC268" s="10" t="s">
        <v>59</v>
      </c>
      <c r="AD268" s="10">
        <v>33.33</v>
      </c>
      <c r="AE268" s="10" t="s">
        <v>59</v>
      </c>
      <c r="AF268" s="10">
        <v>0</v>
      </c>
      <c r="AG268" s="10">
        <v>50</v>
      </c>
      <c r="AH268" s="10">
        <v>0</v>
      </c>
      <c r="AI268" s="10" t="s">
        <v>59</v>
      </c>
      <c r="AJ268" s="10" t="s">
        <v>59</v>
      </c>
      <c r="AK268" s="10" t="s">
        <v>59</v>
      </c>
      <c r="AL268" s="10">
        <v>100</v>
      </c>
      <c r="AM268" s="10" t="s">
        <v>59</v>
      </c>
      <c r="AN268" s="10">
        <v>33.33</v>
      </c>
      <c r="AO268" s="10">
        <v>83.334999999999994</v>
      </c>
      <c r="AP268" s="10">
        <v>0</v>
      </c>
      <c r="AQ268" s="10" t="s">
        <v>59</v>
      </c>
      <c r="AR268" s="10">
        <v>50</v>
      </c>
      <c r="AS268" s="10" t="s">
        <v>59</v>
      </c>
      <c r="AT268" s="10">
        <v>0</v>
      </c>
      <c r="AU268" s="10" t="s">
        <v>59</v>
      </c>
      <c r="AV268" s="10">
        <v>33.33</v>
      </c>
      <c r="AW268" s="10" t="s">
        <v>59</v>
      </c>
      <c r="AX268" s="10" t="s">
        <v>59</v>
      </c>
      <c r="AY268" s="10" t="s">
        <v>59</v>
      </c>
      <c r="AZ268" s="10" t="s">
        <v>59</v>
      </c>
      <c r="BA268" s="10" t="s">
        <v>59</v>
      </c>
      <c r="BB268" s="10">
        <v>66.665000000000006</v>
      </c>
      <c r="BC268" s="10">
        <v>50</v>
      </c>
      <c r="BD268" s="10" t="s">
        <v>59</v>
      </c>
      <c r="BE268" s="10">
        <v>33.33</v>
      </c>
      <c r="BF268" s="10" t="s">
        <v>59</v>
      </c>
      <c r="BG268" s="11" t="s">
        <v>59</v>
      </c>
      <c r="BH268" s="80"/>
      <c r="BI268" s="81"/>
      <c r="BJ268" s="81"/>
      <c r="BK268" s="81"/>
      <c r="BL268" s="81"/>
      <c r="BM268" s="81"/>
      <c r="BN268" s="82"/>
    </row>
    <row r="269" spans="1:66" x14ac:dyDescent="0.2">
      <c r="A269" s="9" t="s">
        <v>716</v>
      </c>
      <c r="B269" s="10" t="s">
        <v>59</v>
      </c>
      <c r="C269" s="10">
        <v>66.67</v>
      </c>
      <c r="D269" s="10">
        <v>0</v>
      </c>
      <c r="E269" s="10">
        <v>100</v>
      </c>
      <c r="F269" s="10" t="s">
        <v>59</v>
      </c>
      <c r="G269" s="10" t="s">
        <v>59</v>
      </c>
      <c r="H269" s="10">
        <v>100</v>
      </c>
      <c r="I269" s="10">
        <v>100</v>
      </c>
      <c r="J269" s="10">
        <v>100</v>
      </c>
      <c r="K269" s="10" t="s">
        <v>59</v>
      </c>
      <c r="L269" s="10" t="s">
        <v>59</v>
      </c>
      <c r="M269" s="10" t="s">
        <v>59</v>
      </c>
      <c r="N269" s="10" t="s">
        <v>59</v>
      </c>
      <c r="O269" s="10">
        <v>0</v>
      </c>
      <c r="P269" s="10">
        <v>100</v>
      </c>
      <c r="Q269" s="10">
        <v>0</v>
      </c>
      <c r="R269" s="10">
        <v>100</v>
      </c>
      <c r="S269" s="10" t="s">
        <v>59</v>
      </c>
      <c r="T269" s="10">
        <v>0</v>
      </c>
      <c r="U269" s="10" t="s">
        <v>59</v>
      </c>
      <c r="V269" s="10">
        <v>66.67</v>
      </c>
      <c r="W269" s="10" t="s">
        <v>59</v>
      </c>
      <c r="X269" s="10" t="s">
        <v>59</v>
      </c>
      <c r="Y269" s="10">
        <v>100</v>
      </c>
      <c r="Z269" s="10">
        <v>0</v>
      </c>
      <c r="AA269" s="10" t="s">
        <v>59</v>
      </c>
      <c r="AB269" s="10">
        <v>100</v>
      </c>
      <c r="AC269" s="10" t="s">
        <v>59</v>
      </c>
      <c r="AD269" s="10">
        <v>66.67</v>
      </c>
      <c r="AE269" s="10" t="s">
        <v>59</v>
      </c>
      <c r="AF269" s="10">
        <v>0</v>
      </c>
      <c r="AG269" s="10">
        <v>66.67</v>
      </c>
      <c r="AH269" s="10">
        <v>66.67</v>
      </c>
      <c r="AI269" s="10" t="s">
        <v>59</v>
      </c>
      <c r="AJ269" s="10" t="s">
        <v>59</v>
      </c>
      <c r="AK269" s="10" t="s">
        <v>59</v>
      </c>
      <c r="AL269" s="10">
        <v>100</v>
      </c>
      <c r="AM269" s="10" t="s">
        <v>59</v>
      </c>
      <c r="AN269" s="10">
        <v>0</v>
      </c>
      <c r="AO269" s="10">
        <v>100</v>
      </c>
      <c r="AP269" s="10">
        <v>33.33</v>
      </c>
      <c r="AQ269" s="10" t="s">
        <v>59</v>
      </c>
      <c r="AR269" s="10">
        <v>66.67</v>
      </c>
      <c r="AS269" s="10" t="s">
        <v>59</v>
      </c>
      <c r="AT269" s="10">
        <v>66.67</v>
      </c>
      <c r="AU269" s="10" t="s">
        <v>59</v>
      </c>
      <c r="AV269" s="10">
        <v>0</v>
      </c>
      <c r="AW269" s="10" t="s">
        <v>59</v>
      </c>
      <c r="AX269" s="10" t="s">
        <v>59</v>
      </c>
      <c r="AY269" s="10" t="s">
        <v>59</v>
      </c>
      <c r="AZ269" s="10" t="s">
        <v>59</v>
      </c>
      <c r="BA269" s="10" t="s">
        <v>59</v>
      </c>
      <c r="BB269" s="10">
        <v>100</v>
      </c>
      <c r="BC269" s="10">
        <v>66.67</v>
      </c>
      <c r="BD269" s="10" t="s">
        <v>59</v>
      </c>
      <c r="BE269" s="10">
        <v>0</v>
      </c>
      <c r="BF269" s="10" t="s">
        <v>59</v>
      </c>
      <c r="BG269" s="11" t="s">
        <v>59</v>
      </c>
      <c r="BH269" s="80"/>
      <c r="BI269" s="81"/>
      <c r="BJ269" s="81"/>
      <c r="BK269" s="81"/>
      <c r="BL269" s="81"/>
      <c r="BM269" s="81"/>
      <c r="BN269" s="82"/>
    </row>
    <row r="270" spans="1:66" x14ac:dyDescent="0.2">
      <c r="A270" t="s">
        <v>720</v>
      </c>
      <c r="B270" s="10">
        <v>1.5713650743849203</v>
      </c>
      <c r="C270" s="10">
        <v>38.571652678641463</v>
      </c>
      <c r="D270" s="10">
        <v>6.2854602975396761</v>
      </c>
      <c r="E270" s="10">
        <v>96.173556095902939</v>
      </c>
      <c r="F270" s="10">
        <v>15.747640337804274</v>
      </c>
      <c r="G270" s="10">
        <v>69.523099850968705</v>
      </c>
      <c r="H270" s="10">
        <v>37.171542866107146</v>
      </c>
      <c r="I270" s="10">
        <v>81.482207754856589</v>
      </c>
      <c r="J270" s="10">
        <v>60.23217507255471</v>
      </c>
      <c r="K270" s="10">
        <v>9.2922320704891899</v>
      </c>
      <c r="L270" s="10">
        <v>22.034407927419142</v>
      </c>
      <c r="M270" s="10">
        <v>95.866342458232026</v>
      </c>
      <c r="N270" s="10">
        <v>89.716840536512663</v>
      </c>
      <c r="O270" s="10">
        <v>46.049363348759378</v>
      </c>
      <c r="P270" s="10">
        <v>49.946401024916987</v>
      </c>
      <c r="Q270" s="10">
        <v>5.8069913980181447</v>
      </c>
      <c r="R270" s="10">
        <v>27.53418568776636</v>
      </c>
      <c r="S270" s="10">
        <v>36.897011530316107</v>
      </c>
      <c r="T270" s="10">
        <v>3.9963918738724589</v>
      </c>
      <c r="U270" s="10">
        <v>35.151776609930188</v>
      </c>
      <c r="V270" s="10">
        <v>61.564305697178867</v>
      </c>
      <c r="W270" s="10">
        <v>9.5314665202499551</v>
      </c>
      <c r="X270" s="10">
        <v>42.259523622767801</v>
      </c>
      <c r="Y270" s="10">
        <v>36.587183308494787</v>
      </c>
      <c r="Z270" s="10">
        <v>27.294951238005595</v>
      </c>
      <c r="AA270" s="10">
        <v>4.8513608910502812</v>
      </c>
      <c r="AB270" s="10">
        <v>25.141841190158708</v>
      </c>
      <c r="AC270" s="10">
        <v>69.011948649567287</v>
      </c>
      <c r="AD270" s="10">
        <v>43.591654247391958</v>
      </c>
      <c r="AE270" s="10">
        <v>7.4816325463435032</v>
      </c>
      <c r="AF270" s="10">
        <v>64.501790990143022</v>
      </c>
      <c r="AG270" s="10">
        <v>45.199623499882343</v>
      </c>
      <c r="AH270" s="10">
        <v>31.361936883938611</v>
      </c>
      <c r="AI270" s="10">
        <v>54.970324469893065</v>
      </c>
      <c r="AJ270" s="10">
        <v>38.778204826522341</v>
      </c>
      <c r="AK270" s="10">
        <v>1.3321306246241547</v>
      </c>
      <c r="AL270" s="10">
        <v>19.096922634454991</v>
      </c>
      <c r="AM270" s="10">
        <v>97.198473082856168</v>
      </c>
      <c r="AN270" s="10">
        <v>13.220644756451485</v>
      </c>
      <c r="AO270" s="10">
        <v>53.534917771328466</v>
      </c>
      <c r="AP270" s="10">
        <v>26.271341543127566</v>
      </c>
      <c r="AQ270" s="10">
        <v>89.956074986273421</v>
      </c>
      <c r="AR270" s="10">
        <v>17.661515935890396</v>
      </c>
      <c r="AS270" s="10">
        <v>65.799932020812093</v>
      </c>
      <c r="AT270" s="10">
        <v>26.34062802311292</v>
      </c>
      <c r="AU270" s="10">
        <v>63.169660365518865</v>
      </c>
      <c r="AV270" s="10">
        <v>4.0656783538578214</v>
      </c>
      <c r="AW270" s="10">
        <v>41.611106753470864</v>
      </c>
      <c r="AX270" s="10">
        <v>20.293094883258817</v>
      </c>
      <c r="AY270" s="10">
        <v>48.615577692368028</v>
      </c>
      <c r="AZ270" s="10">
        <v>2.8695061050539934</v>
      </c>
      <c r="BA270" s="10">
        <v>90.877715899286216</v>
      </c>
      <c r="BB270" s="10">
        <v>86.538813501712553</v>
      </c>
      <c r="BC270" s="10">
        <v>6.8672052710016454</v>
      </c>
      <c r="BD270" s="10">
        <v>36.179308181033804</v>
      </c>
      <c r="BE270" s="10">
        <v>10.966873218814548</v>
      </c>
      <c r="BF270" s="10">
        <v>42.156247548827359</v>
      </c>
      <c r="BG270" s="10">
        <v>9.3928935602792354</v>
      </c>
      <c r="BH270" s="80"/>
      <c r="BI270" s="81"/>
      <c r="BJ270" s="81"/>
      <c r="BK270" s="81"/>
      <c r="BL270" s="81"/>
      <c r="BM270" s="81"/>
      <c r="BN270" s="82"/>
    </row>
    <row r="271" spans="1:66" x14ac:dyDescent="0.2">
      <c r="A271" t="s">
        <v>724</v>
      </c>
      <c r="B271" s="10">
        <v>24.468085106382976</v>
      </c>
      <c r="C271" s="10">
        <v>6.3829787234042534</v>
      </c>
      <c r="D271" s="10">
        <v>26.595744680851062</v>
      </c>
      <c r="E271" s="10" t="s">
        <v>59</v>
      </c>
      <c r="F271" s="10">
        <v>45.744680851063833</v>
      </c>
      <c r="G271" s="10" t="s">
        <v>59</v>
      </c>
      <c r="H271" s="10">
        <v>18.085106382978722</v>
      </c>
      <c r="I271" s="10">
        <v>59.574468085106382</v>
      </c>
      <c r="J271" s="10">
        <v>91.489361702127653</v>
      </c>
      <c r="K271" s="10">
        <v>21.276595744680847</v>
      </c>
      <c r="L271" s="10">
        <v>8.5106382978723421</v>
      </c>
      <c r="M271" s="10" t="s">
        <v>59</v>
      </c>
      <c r="N271" s="10">
        <v>92.553191489361694</v>
      </c>
      <c r="O271" s="10">
        <v>17.021276595744684</v>
      </c>
      <c r="P271" s="10">
        <v>79.787234042553195</v>
      </c>
      <c r="Q271" s="10">
        <v>12.765957446808507</v>
      </c>
      <c r="R271" s="10">
        <v>29.787234042553191</v>
      </c>
      <c r="S271" s="10">
        <v>54.255319148936174</v>
      </c>
      <c r="T271" s="10">
        <v>3.1914893617021267</v>
      </c>
      <c r="U271" s="10" t="s">
        <v>59</v>
      </c>
      <c r="V271" s="10">
        <v>63.829787234042556</v>
      </c>
      <c r="W271" s="10" t="s">
        <v>59</v>
      </c>
      <c r="X271" s="10">
        <v>86.170212765957444</v>
      </c>
      <c r="Y271" s="10">
        <v>58.51063829787234</v>
      </c>
      <c r="Z271" s="10" t="s">
        <v>59</v>
      </c>
      <c r="AA271" s="10">
        <v>5.3191489361702153</v>
      </c>
      <c r="AB271" s="10">
        <v>40.425531914893618</v>
      </c>
      <c r="AC271" s="10" t="s">
        <v>59</v>
      </c>
      <c r="AD271" s="10">
        <v>43.61702127659575</v>
      </c>
      <c r="AE271" s="10" t="s">
        <v>59</v>
      </c>
      <c r="AF271" s="10">
        <v>42.553191489361694</v>
      </c>
      <c r="AG271" s="10">
        <v>60.638297872340431</v>
      </c>
      <c r="AH271" s="10">
        <v>77.659574468085111</v>
      </c>
      <c r="AI271" s="10">
        <v>27.659574468085101</v>
      </c>
      <c r="AJ271" s="10">
        <v>28.723404255319153</v>
      </c>
      <c r="AK271" s="10" t="s">
        <v>59</v>
      </c>
      <c r="AL271" s="10">
        <v>23.404255319148938</v>
      </c>
      <c r="AM271" s="10">
        <v>95.744680851063833</v>
      </c>
      <c r="AN271" s="10">
        <v>73.40425531914893</v>
      </c>
      <c r="AO271" s="10">
        <v>85.106382978723403</v>
      </c>
      <c r="AP271" s="10">
        <v>65.957446808510639</v>
      </c>
      <c r="AQ271" s="10" t="s">
        <v>59</v>
      </c>
      <c r="AR271" s="10">
        <v>78.723404255319153</v>
      </c>
      <c r="AS271" s="10">
        <v>7.4468085106383031</v>
      </c>
      <c r="AT271" s="10" t="s">
        <v>59</v>
      </c>
      <c r="AU271" s="10">
        <v>100</v>
      </c>
      <c r="AV271" s="10">
        <v>13.829787234042556</v>
      </c>
      <c r="AW271" s="10">
        <v>47.87234042553191</v>
      </c>
      <c r="AX271" s="10">
        <v>35.106382978723403</v>
      </c>
      <c r="AY271" s="10">
        <v>31.914893617021278</v>
      </c>
      <c r="AZ271" s="10" t="s">
        <v>59</v>
      </c>
      <c r="BA271" s="10">
        <v>97.872340425531917</v>
      </c>
      <c r="BB271" s="10">
        <v>93.61702127659575</v>
      </c>
      <c r="BC271" s="10">
        <v>34.042553191489368</v>
      </c>
      <c r="BD271" s="10">
        <v>19.148936170212771</v>
      </c>
      <c r="BE271" s="10">
        <v>25.531914893617024</v>
      </c>
      <c r="BF271" s="10">
        <v>37.234042553191493</v>
      </c>
      <c r="BG271" s="10" t="s">
        <v>59</v>
      </c>
      <c r="BH271" s="80"/>
      <c r="BI271" s="81"/>
      <c r="BJ271" s="81"/>
      <c r="BK271" s="81"/>
      <c r="BL271" s="81"/>
      <c r="BM271" s="81"/>
      <c r="BN271" s="82"/>
    </row>
    <row r="272" spans="1:66" x14ac:dyDescent="0.2">
      <c r="A272" t="s">
        <v>727</v>
      </c>
      <c r="B272" s="10">
        <v>9.4176575758435703</v>
      </c>
      <c r="C272" s="10">
        <v>22.115957658143429</v>
      </c>
      <c r="D272" s="10">
        <v>18.423815875358287</v>
      </c>
      <c r="E272" s="10">
        <v>96.133325765530543</v>
      </c>
      <c r="F272" s="10">
        <v>16.041376961716377</v>
      </c>
      <c r="G272" s="10">
        <v>26.331696795981493</v>
      </c>
      <c r="H272" s="10">
        <v>50.043987853676526</v>
      </c>
      <c r="I272" s="10">
        <v>69.678179186650397</v>
      </c>
      <c r="J272" s="10">
        <v>67.981099412549312</v>
      </c>
      <c r="K272" s="10">
        <v>32.681556318642336</v>
      </c>
      <c r="L272" s="10">
        <v>20.86868916196044</v>
      </c>
      <c r="M272" s="10">
        <v>94.524221698782526</v>
      </c>
      <c r="N272" s="10">
        <v>81.115021142549026</v>
      </c>
      <c r="O272" s="10">
        <v>12.187473394443337</v>
      </c>
      <c r="P272" s="10">
        <v>53.612679853563016</v>
      </c>
      <c r="Q272" s="10">
        <v>8.3945852371087177</v>
      </c>
      <c r="R272" s="10">
        <v>43.20884297755201</v>
      </c>
      <c r="S272" s="10">
        <v>15.617107018191104</v>
      </c>
      <c r="T272" s="10">
        <v>4.0539773533501737</v>
      </c>
      <c r="U272" s="10">
        <v>21.1425490251724</v>
      </c>
      <c r="V272" s="10">
        <v>58.762096659761042</v>
      </c>
      <c r="W272" s="10">
        <v>18.56003632545336</v>
      </c>
      <c r="X272" s="10">
        <v>67.944206373981899</v>
      </c>
      <c r="Y272" s="10">
        <v>56.505945455061436</v>
      </c>
      <c r="Z272" s="10">
        <v>6.3115475210716028</v>
      </c>
      <c r="AA272" s="10">
        <v>25.596673950676848</v>
      </c>
      <c r="AB272" s="10">
        <v>17.650481028464402</v>
      </c>
      <c r="AC272" s="10">
        <v>32.281408746488069</v>
      </c>
      <c r="AD272" s="10">
        <v>41.399665124726852</v>
      </c>
      <c r="AE272" s="10">
        <v>4.4158129239152046</v>
      </c>
      <c r="AF272" s="10">
        <v>44.68172659420496</v>
      </c>
      <c r="AG272" s="10">
        <v>61.395692028265742</v>
      </c>
      <c r="AH272" s="10">
        <v>55.545307489286827</v>
      </c>
      <c r="AI272" s="10">
        <v>29.786871754122089</v>
      </c>
      <c r="AJ272" s="10">
        <v>43.170530975962762</v>
      </c>
      <c r="AK272" s="10">
        <v>1.9709396373130523</v>
      </c>
      <c r="AL272" s="10">
        <v>26.980162896954905</v>
      </c>
      <c r="AM272" s="10">
        <v>100</v>
      </c>
      <c r="AN272" s="10">
        <v>58.464114425178074</v>
      </c>
      <c r="AO272" s="10">
        <v>56.61804353378551</v>
      </c>
      <c r="AP272" s="10">
        <v>51.603428214660724</v>
      </c>
      <c r="AQ272" s="10">
        <v>18.997076936175041</v>
      </c>
      <c r="AR272" s="10">
        <v>28.690013338252406</v>
      </c>
      <c r="AS272" s="10">
        <v>4.2909441779947235</v>
      </c>
      <c r="AT272" s="10">
        <v>39.715356017822174</v>
      </c>
      <c r="AU272" s="10">
        <v>74.018787070408948</v>
      </c>
      <c r="AV272" s="10">
        <v>7.2225217810823858</v>
      </c>
      <c r="AW272" s="10">
        <v>45.97723983312995</v>
      </c>
      <c r="AX272" s="10">
        <v>62.369100661236764</v>
      </c>
      <c r="AY272" s="10">
        <v>69.290802281692535</v>
      </c>
      <c r="AZ272" s="10">
        <v>1.6091040667480221</v>
      </c>
      <c r="BA272" s="10">
        <v>90.582342424156423</v>
      </c>
      <c r="BB272" s="10">
        <v>88.811476572920512</v>
      </c>
      <c r="BC272" s="10">
        <v>32.694326985838742</v>
      </c>
      <c r="BD272" s="10">
        <v>12.648636376536027</v>
      </c>
      <c r="BE272" s="10">
        <v>12.510996963419135</v>
      </c>
      <c r="BF272" s="10">
        <v>42.485171836421941</v>
      </c>
      <c r="BG272" s="10">
        <v>10.378295541618186</v>
      </c>
      <c r="BH272" s="80"/>
      <c r="BI272" s="81"/>
      <c r="BJ272" s="81"/>
      <c r="BK272" s="81"/>
      <c r="BL272" s="81"/>
      <c r="BM272" s="81"/>
      <c r="BN272" s="82"/>
    </row>
    <row r="273" spans="1:66" x14ac:dyDescent="0.2">
      <c r="A273" t="s">
        <v>731</v>
      </c>
      <c r="B273" s="10">
        <v>4.7846889952153111</v>
      </c>
      <c r="C273" s="10">
        <v>33.971291866028707</v>
      </c>
      <c r="D273" s="10">
        <v>12.440191387559809</v>
      </c>
      <c r="E273" s="10">
        <v>96.172248803827756</v>
      </c>
      <c r="F273" s="10">
        <v>22.009569377990431</v>
      </c>
      <c r="G273" s="10">
        <v>69.856459330143537</v>
      </c>
      <c r="H273" s="10">
        <v>39.23444976076555</v>
      </c>
      <c r="I273" s="10">
        <v>67.464114832535884</v>
      </c>
      <c r="J273" s="10">
        <v>56.937799043062199</v>
      </c>
      <c r="K273" s="10">
        <v>22.488038277511961</v>
      </c>
      <c r="L273" s="10">
        <v>18.660287081339714</v>
      </c>
      <c r="M273" s="10">
        <v>96.650717703349287</v>
      </c>
      <c r="N273" s="10">
        <v>83.732057416267949</v>
      </c>
      <c r="O273" s="10">
        <v>59.808612440191389</v>
      </c>
      <c r="P273" s="10">
        <v>60.76555023923445</v>
      </c>
      <c r="Q273" s="10">
        <v>1.4354066985645932</v>
      </c>
      <c r="R273" s="10">
        <v>29.186602870813399</v>
      </c>
      <c r="S273" s="10">
        <v>40.191387559808611</v>
      </c>
      <c r="T273" s="10">
        <v>1.9138755980861244</v>
      </c>
      <c r="U273" s="10">
        <v>20.095693779904305</v>
      </c>
      <c r="V273" s="10">
        <v>55.502392344497608</v>
      </c>
      <c r="W273" s="10">
        <v>11.483253588516746</v>
      </c>
      <c r="X273" s="10">
        <v>55.023923444976077</v>
      </c>
      <c r="Y273" s="10">
        <v>47.846889952153113</v>
      </c>
      <c r="Z273" s="10">
        <v>36.842105263157897</v>
      </c>
      <c r="AA273" s="10">
        <v>9.0909090909090917</v>
      </c>
      <c r="AB273" s="10">
        <v>44.497607655502392</v>
      </c>
      <c r="AC273" s="10">
        <v>58.851674641148328</v>
      </c>
      <c r="AD273" s="10">
        <v>8.133971291866029</v>
      </c>
      <c r="AE273" s="10">
        <v>9.5693779904306222</v>
      </c>
      <c r="AF273" s="10">
        <v>82.296650717703344</v>
      </c>
      <c r="AG273" s="10">
        <v>61.722488038277511</v>
      </c>
      <c r="AH273" s="10">
        <v>32.057416267942585</v>
      </c>
      <c r="AI273" s="10">
        <v>48.803827751196174</v>
      </c>
      <c r="AJ273" s="10">
        <v>38.755980861244019</v>
      </c>
      <c r="AK273" s="10">
        <v>2.3923444976076556</v>
      </c>
      <c r="AL273" s="10">
        <v>10.526315789473685</v>
      </c>
      <c r="AM273" s="10">
        <v>95.693779904306226</v>
      </c>
      <c r="AN273" s="10">
        <v>26.315789473684209</v>
      </c>
      <c r="AO273" s="10">
        <v>47.368421052631582</v>
      </c>
      <c r="AP273" s="10">
        <v>51.674641148325357</v>
      </c>
      <c r="AQ273" s="10">
        <v>77.990430622009569</v>
      </c>
      <c r="AR273" s="10">
        <v>41.626794258373202</v>
      </c>
      <c r="AS273" s="10">
        <v>52.631578947368418</v>
      </c>
      <c r="AT273" s="10">
        <v>11.004784688995215</v>
      </c>
      <c r="AU273" s="10">
        <v>65.071770334928232</v>
      </c>
      <c r="AV273" s="10">
        <v>6.6985645933014357</v>
      </c>
      <c r="AW273" s="10">
        <v>37.799043062200958</v>
      </c>
      <c r="AX273" s="10">
        <v>10.047846889952153</v>
      </c>
      <c r="AY273" s="10">
        <v>63.636363636363633</v>
      </c>
      <c r="AZ273" s="10">
        <v>3.3492822966507179</v>
      </c>
      <c r="BA273" s="10">
        <v>92.344497607655498</v>
      </c>
      <c r="BB273" s="10">
        <v>89.952153110047846</v>
      </c>
      <c r="BC273" s="10">
        <v>14.832535885167465</v>
      </c>
      <c r="BD273" s="10">
        <v>44.019138755980862</v>
      </c>
      <c r="BE273" s="10">
        <v>14.354066985645932</v>
      </c>
      <c r="BF273" s="10">
        <v>23.444976076555022</v>
      </c>
      <c r="BG273" s="10">
        <v>3.8277511961722488</v>
      </c>
      <c r="BH273" s="80"/>
      <c r="BI273" s="81"/>
      <c r="BJ273" s="81"/>
      <c r="BK273" s="81"/>
      <c r="BL273" s="81"/>
      <c r="BM273" s="81"/>
      <c r="BN273" s="82"/>
    </row>
    <row r="274" spans="1:66" ht="12" thickBot="1" x14ac:dyDescent="0.25">
      <c r="A274" t="s">
        <v>733</v>
      </c>
      <c r="B274" s="10">
        <v>0.47393364928909953</v>
      </c>
      <c r="C274" s="10">
        <v>27.014218009478672</v>
      </c>
      <c r="D274" s="10">
        <v>9.0047393364928912</v>
      </c>
      <c r="E274" s="10">
        <v>95.260663507109001</v>
      </c>
      <c r="F274" s="10">
        <v>21.800947867298579</v>
      </c>
      <c r="G274" s="10">
        <v>64.454976303317537</v>
      </c>
      <c r="H274" s="10">
        <v>13.270142180094787</v>
      </c>
      <c r="I274" s="10">
        <v>67.772511848341239</v>
      </c>
      <c r="J274" s="10">
        <v>55.450236966824647</v>
      </c>
      <c r="K274" s="10">
        <v>12.796208530805687</v>
      </c>
      <c r="L274" s="10">
        <v>15.165876777251185</v>
      </c>
      <c r="M274" s="10">
        <v>96.208530805687204</v>
      </c>
      <c r="N274" s="10">
        <v>87.677725118483409</v>
      </c>
      <c r="O274" s="10">
        <v>44.549763033175353</v>
      </c>
      <c r="P274" s="10">
        <v>45.023696682464454</v>
      </c>
      <c r="Q274" s="10">
        <v>2.3696682464454977</v>
      </c>
      <c r="R274" s="10">
        <v>11.848341232227488</v>
      </c>
      <c r="S274" s="10">
        <v>51.658767772511851</v>
      </c>
      <c r="T274" s="10">
        <v>8.5308056872037916</v>
      </c>
      <c r="U274" s="10">
        <v>35.545023696682463</v>
      </c>
      <c r="V274" s="10">
        <v>54.028436018957343</v>
      </c>
      <c r="W274" s="10">
        <v>2.8436018957345972</v>
      </c>
      <c r="X274" s="10">
        <v>54.502369668246445</v>
      </c>
      <c r="Y274" s="10">
        <v>31.279620853080569</v>
      </c>
      <c r="Z274" s="10">
        <v>20.379146919431278</v>
      </c>
      <c r="AA274" s="10">
        <v>1.8957345971563981</v>
      </c>
      <c r="AB274" s="10">
        <v>31.753554502369667</v>
      </c>
      <c r="AC274" s="10">
        <v>65.876777251184834</v>
      </c>
      <c r="AD274" s="10">
        <v>17.061611374407583</v>
      </c>
      <c r="AE274" s="10">
        <v>17.535545023696681</v>
      </c>
      <c r="AF274" s="10">
        <v>65.402843601895739</v>
      </c>
      <c r="AG274" s="10">
        <v>33.649289099526065</v>
      </c>
      <c r="AH274" s="10">
        <v>41.232227488151658</v>
      </c>
      <c r="AI274" s="10">
        <v>50.236966824644547</v>
      </c>
      <c r="AJ274" s="10">
        <v>36.96682464454976</v>
      </c>
      <c r="AK274" s="10">
        <v>3.3175355450236967</v>
      </c>
      <c r="AL274" s="10">
        <v>10.900473933649289</v>
      </c>
      <c r="AM274" s="10">
        <v>99.052132701421797</v>
      </c>
      <c r="AN274" s="10">
        <v>18.48341232227488</v>
      </c>
      <c r="AO274" s="10">
        <v>32.227488151658768</v>
      </c>
      <c r="AP274" s="10">
        <v>34.597156398104268</v>
      </c>
      <c r="AQ274" s="10">
        <v>75.829383886255926</v>
      </c>
      <c r="AR274" s="10">
        <v>26.066350710900473</v>
      </c>
      <c r="AS274" s="10">
        <v>60.189573459715639</v>
      </c>
      <c r="AT274" s="10">
        <v>18.009478672985782</v>
      </c>
      <c r="AU274" s="10">
        <v>57.81990521327014</v>
      </c>
      <c r="AV274" s="10">
        <v>6.1611374407582939</v>
      </c>
      <c r="AW274" s="10">
        <v>36.492890995260666</v>
      </c>
      <c r="AX274" s="10">
        <v>10.42654028436019</v>
      </c>
      <c r="AY274" s="10">
        <v>47.867298578199055</v>
      </c>
      <c r="AZ274" s="10">
        <v>4.2654028436018958</v>
      </c>
      <c r="BA274" s="10">
        <v>94.786729857819907</v>
      </c>
      <c r="BB274" s="10">
        <v>91.469194312796205</v>
      </c>
      <c r="BC274" s="10">
        <v>1.4218009478672986</v>
      </c>
      <c r="BD274" s="10">
        <v>38.862559241706158</v>
      </c>
      <c r="BE274" s="10">
        <v>14.218009478672986</v>
      </c>
      <c r="BF274" s="10">
        <v>38.388625592417064</v>
      </c>
      <c r="BG274" s="10">
        <v>0.94786729857819907</v>
      </c>
      <c r="BH274" s="80"/>
      <c r="BI274" s="81"/>
      <c r="BJ274" s="81"/>
      <c r="BK274" s="81"/>
      <c r="BL274" s="81"/>
      <c r="BM274" s="81"/>
      <c r="BN274" s="82"/>
    </row>
    <row r="275" spans="1:66" x14ac:dyDescent="0.2">
      <c r="A275" s="83" t="s">
        <v>805</v>
      </c>
      <c r="B275" s="84"/>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c r="BC275" s="84"/>
      <c r="BD275" s="84"/>
      <c r="BE275" s="84"/>
      <c r="BF275" s="84"/>
      <c r="BG275" s="84"/>
      <c r="BH275" s="85"/>
      <c r="BI275" s="84"/>
      <c r="BJ275" s="84"/>
      <c r="BK275" s="84"/>
      <c r="BL275" s="84"/>
      <c r="BM275" s="84"/>
      <c r="BN275" s="86"/>
    </row>
    <row r="276" spans="1:66" x14ac:dyDescent="0.2">
      <c r="A276" s="9" t="s">
        <v>60</v>
      </c>
      <c r="B276" s="10">
        <f>AVERAGE(B185:B194)</f>
        <v>62.5</v>
      </c>
      <c r="C276" s="10">
        <f t="shared" ref="C276:BG276" si="10">AVERAGE(C185:C194)</f>
        <v>56.666830000000004</v>
      </c>
      <c r="D276" s="10">
        <f t="shared" si="10"/>
        <v>57.777829999999994</v>
      </c>
      <c r="E276" s="10">
        <f t="shared" si="10"/>
        <v>87.5</v>
      </c>
      <c r="F276" s="10">
        <f t="shared" si="10"/>
        <v>56.791111111111121</v>
      </c>
      <c r="G276" s="10">
        <f t="shared" si="10"/>
        <v>37.654077777777779</v>
      </c>
      <c r="H276" s="10">
        <f t="shared" si="10"/>
        <v>79.63000000000001</v>
      </c>
      <c r="I276" s="10">
        <f t="shared" si="10"/>
        <v>55.000170000000004</v>
      </c>
      <c r="J276" s="10">
        <f t="shared" si="10"/>
        <v>81.481666666666669</v>
      </c>
      <c r="K276" s="10">
        <f t="shared" si="10"/>
        <v>52.381428571428572</v>
      </c>
      <c r="L276" s="10">
        <f t="shared" si="10"/>
        <v>62.500624999999999</v>
      </c>
      <c r="M276" s="10">
        <f t="shared" si="10"/>
        <v>66.666875000000005</v>
      </c>
      <c r="N276" s="10">
        <f t="shared" si="10"/>
        <v>77.160744444444447</v>
      </c>
      <c r="O276" s="10">
        <f t="shared" si="10"/>
        <v>42.593333333333334</v>
      </c>
      <c r="P276" s="10">
        <f t="shared" si="10"/>
        <v>75.308144444444451</v>
      </c>
      <c r="Q276" s="10">
        <f t="shared" si="10"/>
        <v>55.555555555555557</v>
      </c>
      <c r="R276" s="10">
        <f t="shared" si="10"/>
        <v>70.370555555555555</v>
      </c>
      <c r="S276" s="10">
        <f>AVERAGE(S185:S194)</f>
        <v>39.583125000000003</v>
      </c>
      <c r="T276" s="10">
        <f t="shared" si="10"/>
        <v>26.666499999999996</v>
      </c>
      <c r="U276" s="10">
        <f t="shared" si="10"/>
        <v>60.417500000000004</v>
      </c>
      <c r="V276" s="10">
        <f t="shared" si="10"/>
        <v>79.166875000000005</v>
      </c>
      <c r="W276" s="10">
        <f t="shared" si="10"/>
        <v>85.715714285714299</v>
      </c>
      <c r="X276" s="10">
        <f t="shared" si="10"/>
        <v>60.417500000000004</v>
      </c>
      <c r="Y276" s="10">
        <f t="shared" si="10"/>
        <v>75.926111111111112</v>
      </c>
      <c r="Z276" s="10">
        <f t="shared" si="10"/>
        <v>26.111329999999999</v>
      </c>
      <c r="AA276" s="10">
        <f t="shared" si="10"/>
        <v>57.143571428571427</v>
      </c>
      <c r="AB276" s="10">
        <f t="shared" si="10"/>
        <v>62.222669999999994</v>
      </c>
      <c r="AC276" s="10">
        <f t="shared" si="10"/>
        <v>27.778144444444447</v>
      </c>
      <c r="AD276" s="10">
        <f t="shared" si="10"/>
        <v>83.333750000000009</v>
      </c>
      <c r="AE276" s="10">
        <f t="shared" si="10"/>
        <v>11.110922222222221</v>
      </c>
      <c r="AF276" s="10">
        <f t="shared" si="10"/>
        <v>39.443830000000005</v>
      </c>
      <c r="AG276" s="10">
        <f t="shared" si="10"/>
        <v>83.888999999999996</v>
      </c>
      <c r="AH276" s="10">
        <f t="shared" si="10"/>
        <v>79.630555555555546</v>
      </c>
      <c r="AI276" s="10">
        <f t="shared" si="10"/>
        <v>47.618571428571435</v>
      </c>
      <c r="AJ276" s="10">
        <f t="shared" si="10"/>
        <v>58.333750000000002</v>
      </c>
      <c r="AK276" s="10">
        <f t="shared" si="10"/>
        <v>8.3337500000000002</v>
      </c>
      <c r="AL276" s="10">
        <f t="shared" si="10"/>
        <v>65.55583</v>
      </c>
      <c r="AM276" s="10">
        <f t="shared" si="10"/>
        <v>100</v>
      </c>
      <c r="AN276" s="10">
        <f t="shared" si="10"/>
        <v>59.258888888888883</v>
      </c>
      <c r="AO276" s="10">
        <f t="shared" si="10"/>
        <v>87.5</v>
      </c>
      <c r="AP276" s="10">
        <f t="shared" si="10"/>
        <v>62.962222222222216</v>
      </c>
      <c r="AQ276" s="10">
        <f t="shared" si="10"/>
        <v>14.814811111111112</v>
      </c>
      <c r="AR276" s="10">
        <f t="shared" si="10"/>
        <v>56.666170000000001</v>
      </c>
      <c r="AS276" s="10">
        <f t="shared" si="10"/>
        <v>29.630366666666664</v>
      </c>
      <c r="AT276" s="10">
        <f t="shared" si="10"/>
        <v>52.381428571428565</v>
      </c>
      <c r="AU276" s="10">
        <f t="shared" si="10"/>
        <v>69.04785714285714</v>
      </c>
      <c r="AV276" s="10">
        <f t="shared" si="10"/>
        <v>79.628888888888881</v>
      </c>
      <c r="AW276" s="10">
        <f t="shared" si="10"/>
        <v>43.751250000000006</v>
      </c>
      <c r="AX276" s="10">
        <f t="shared" si="10"/>
        <v>77.083124999999995</v>
      </c>
      <c r="AY276" s="10">
        <f t="shared" si="10"/>
        <v>64.196855555555558</v>
      </c>
      <c r="AZ276" s="10">
        <f t="shared" si="10"/>
        <v>12.499375000000001</v>
      </c>
      <c r="BA276" s="10">
        <f t="shared" si="10"/>
        <v>78.571428571428569</v>
      </c>
      <c r="BB276" s="10">
        <f t="shared" si="10"/>
        <v>87.5</v>
      </c>
      <c r="BC276" s="10">
        <f t="shared" si="10"/>
        <v>56.666170000000001</v>
      </c>
      <c r="BD276" s="10">
        <f t="shared" si="10"/>
        <v>62.499999999999993</v>
      </c>
      <c r="BE276" s="10">
        <f t="shared" si="10"/>
        <v>57.407777777777788</v>
      </c>
      <c r="BF276" s="10">
        <f t="shared" si="10"/>
        <v>70.833750000000009</v>
      </c>
      <c r="BG276" s="10">
        <f t="shared" si="10"/>
        <v>47.916875000000005</v>
      </c>
      <c r="BH276" s="80">
        <f>AVERAGE(B276:BG276)</f>
        <v>59.081986005747112</v>
      </c>
      <c r="BI276" s="10">
        <v>56.01132446825396</v>
      </c>
      <c r="BJ276" s="10">
        <v>51.849417851851854</v>
      </c>
      <c r="BK276" s="10">
        <v>75.133681851851847</v>
      </c>
      <c r="BL276" s="10">
        <v>36.865411623376623</v>
      </c>
      <c r="BM276" s="10">
        <v>84.047660714285712</v>
      </c>
      <c r="BN276" s="11">
        <v>61.975538202614388</v>
      </c>
    </row>
    <row r="277" spans="1:66" x14ac:dyDescent="0.2">
      <c r="A277" s="9" t="s">
        <v>61</v>
      </c>
      <c r="B277" s="10">
        <f>AVERAGE(B195:B197,B203,B209,B215,B221,B227,B233,B239,B240:B249)</f>
        <v>28.518553333333333</v>
      </c>
      <c r="C277" s="10">
        <f t="shared" ref="C277:BG277" si="11">AVERAGE(C195:C197,C203,C209,C215,C221,C227,C233,C239,C240:C249)</f>
        <v>40.793429999999994</v>
      </c>
      <c r="D277" s="10">
        <f t="shared" si="11"/>
        <v>43.125644999999999</v>
      </c>
      <c r="E277" s="10">
        <f t="shared" si="11"/>
        <v>87.179746153846153</v>
      </c>
      <c r="F277" s="10">
        <f t="shared" si="11"/>
        <v>54.061723529411758</v>
      </c>
      <c r="G277" s="10">
        <f t="shared" si="11"/>
        <v>39.775611764705886</v>
      </c>
      <c r="H277" s="10">
        <f t="shared" si="11"/>
        <v>46.516672222222226</v>
      </c>
      <c r="I277" s="10">
        <f t="shared" si="11"/>
        <v>28.154609500000003</v>
      </c>
      <c r="J277" s="10">
        <f t="shared" si="11"/>
        <v>77.910150000000002</v>
      </c>
      <c r="K277" s="10">
        <f t="shared" si="11"/>
        <v>13.332999999999998</v>
      </c>
      <c r="L277" s="10">
        <f t="shared" si="11"/>
        <v>33.200773333333331</v>
      </c>
      <c r="M277" s="10">
        <f t="shared" si="11"/>
        <v>72.222641666666661</v>
      </c>
      <c r="N277" s="10">
        <f t="shared" si="11"/>
        <v>73.62768823529413</v>
      </c>
      <c r="O277" s="10">
        <f t="shared" si="11"/>
        <v>46.064977777777777</v>
      </c>
      <c r="P277" s="10">
        <f t="shared" si="11"/>
        <v>73.213912499999992</v>
      </c>
      <c r="Q277" s="10">
        <f t="shared" si="11"/>
        <v>44.84205</v>
      </c>
      <c r="R277" s="10">
        <f t="shared" si="11"/>
        <v>63.562883333333325</v>
      </c>
      <c r="S277" s="10">
        <f>AVERAGE(S195:S197,S203,S209,S215,S221,S227,S233,S239,S240:S249)</f>
        <v>44.048164285714286</v>
      </c>
      <c r="T277" s="10">
        <f t="shared" si="11"/>
        <v>13.750210000000001</v>
      </c>
      <c r="U277" s="10">
        <f t="shared" si="11"/>
        <v>51.11139166666667</v>
      </c>
      <c r="V277" s="10">
        <f t="shared" si="11"/>
        <v>51.282823076923073</v>
      </c>
      <c r="W277" s="10">
        <f t="shared" si="11"/>
        <v>44.999169999999992</v>
      </c>
      <c r="X277" s="10">
        <f t="shared" si="11"/>
        <v>71.745779999999996</v>
      </c>
      <c r="Y277" s="10">
        <f t="shared" si="11"/>
        <v>65.854041176470574</v>
      </c>
      <c r="Z277" s="10">
        <f t="shared" si="11"/>
        <v>32.618690000000001</v>
      </c>
      <c r="AA277" s="10">
        <f t="shared" si="11"/>
        <v>52.222433333333328</v>
      </c>
      <c r="AB277" s="10">
        <f t="shared" si="11"/>
        <v>58.293984999999999</v>
      </c>
      <c r="AC277" s="10">
        <f t="shared" si="11"/>
        <v>42.623288235294119</v>
      </c>
      <c r="AD277" s="10">
        <f t="shared" si="11"/>
        <v>61.53872307692307</v>
      </c>
      <c r="AE277" s="10">
        <f t="shared" si="11"/>
        <v>28.794706250000001</v>
      </c>
      <c r="AF277" s="10">
        <f t="shared" si="11"/>
        <v>45.433715000000007</v>
      </c>
      <c r="AG277" s="10">
        <f t="shared" si="11"/>
        <v>82.456052631578942</v>
      </c>
      <c r="AH277" s="10">
        <f t="shared" si="11"/>
        <v>39.198011111111107</v>
      </c>
      <c r="AI277" s="10">
        <f t="shared" si="11"/>
        <v>60.43956153846154</v>
      </c>
      <c r="AJ277" s="10">
        <f t="shared" si="11"/>
        <v>25.951600000000003</v>
      </c>
      <c r="AK277" s="10">
        <f t="shared" si="11"/>
        <v>4.6030466666666667</v>
      </c>
      <c r="AL277" s="10">
        <f t="shared" si="11"/>
        <v>38.083395000000003</v>
      </c>
      <c r="AM277" s="10">
        <f t="shared" si="11"/>
        <v>97.142826666666664</v>
      </c>
      <c r="AN277" s="10">
        <f t="shared" si="11"/>
        <v>33.862616666666661</v>
      </c>
      <c r="AO277" s="10">
        <f t="shared" si="11"/>
        <v>82.564107692307687</v>
      </c>
      <c r="AP277" s="10">
        <f t="shared" si="11"/>
        <v>53.968229444444454</v>
      </c>
      <c r="AQ277" s="10">
        <f t="shared" si="11"/>
        <v>14.379241176470588</v>
      </c>
      <c r="AR277" s="10">
        <f t="shared" si="11"/>
        <v>60.417035000000013</v>
      </c>
      <c r="AS277" s="10">
        <f t="shared" si="11"/>
        <v>35.028931250000007</v>
      </c>
      <c r="AT277" s="10">
        <f t="shared" si="11"/>
        <v>46.581030769230772</v>
      </c>
      <c r="AU277" s="10">
        <f t="shared" si="11"/>
        <v>30.832839999999997</v>
      </c>
      <c r="AV277" s="10">
        <f t="shared" si="11"/>
        <v>17.320688235294117</v>
      </c>
      <c r="AW277" s="10">
        <f t="shared" si="11"/>
        <v>47.619285714285716</v>
      </c>
      <c r="AX277" s="10">
        <f t="shared" si="11"/>
        <v>81.944725000000005</v>
      </c>
      <c r="AY277" s="10">
        <f t="shared" si="11"/>
        <v>83.110225</v>
      </c>
      <c r="AZ277" s="10">
        <f t="shared" si="11"/>
        <v>4.1662499999999998</v>
      </c>
      <c r="BA277" s="10">
        <f t="shared" si="11"/>
        <v>91.357600000000005</v>
      </c>
      <c r="BB277" s="10">
        <f t="shared" si="11"/>
        <v>97.435900000000004</v>
      </c>
      <c r="BC277" s="10">
        <f t="shared" si="11"/>
        <v>68.91214500000001</v>
      </c>
      <c r="BD277" s="10">
        <f t="shared" si="11"/>
        <v>39.404863333333331</v>
      </c>
      <c r="BE277" s="10">
        <f t="shared" si="11"/>
        <v>45.535627777777783</v>
      </c>
      <c r="BF277" s="10">
        <f t="shared" si="11"/>
        <v>62.109700000000011</v>
      </c>
      <c r="BG277" s="10">
        <f t="shared" si="11"/>
        <v>23.333499999999997</v>
      </c>
      <c r="BH277" s="80">
        <f>AVERAGE(B277:BG277)</f>
        <v>49.9686245711301</v>
      </c>
      <c r="BI277" s="10">
        <v>42.366722617647056</v>
      </c>
      <c r="BJ277" s="10">
        <v>46.200489652894483</v>
      </c>
      <c r="BK277" s="10">
        <v>72.430426290526256</v>
      </c>
      <c r="BL277" s="10">
        <v>39.659971419250688</v>
      </c>
      <c r="BM277" s="10">
        <v>89.067742897435906</v>
      </c>
      <c r="BN277" s="11">
        <v>39.049260904273929</v>
      </c>
    </row>
    <row r="278" spans="1:66" x14ac:dyDescent="0.2">
      <c r="A278" s="8" t="s">
        <v>62</v>
      </c>
      <c r="B278" s="10">
        <f>AVERAGE(B250:B251,B257,B258:B269)</f>
        <v>37.8472875</v>
      </c>
      <c r="C278" s="10">
        <f t="shared" ref="C278:BG278" si="12">AVERAGE(C250:C251,C257,C258:C269)</f>
        <v>28.14822666666667</v>
      </c>
      <c r="D278" s="10">
        <f t="shared" si="12"/>
        <v>51.666886666666663</v>
      </c>
      <c r="E278" s="10">
        <f t="shared" si="12"/>
        <v>64.814999999999998</v>
      </c>
      <c r="F278" s="10">
        <f t="shared" si="12"/>
        <v>51.282179487179484</v>
      </c>
      <c r="G278" s="10">
        <f t="shared" si="12"/>
        <v>58.973717948717947</v>
      </c>
      <c r="H278" s="10">
        <f t="shared" si="12"/>
        <v>62.91673999999999</v>
      </c>
      <c r="I278" s="10">
        <f t="shared" si="12"/>
        <v>53.33355777777777</v>
      </c>
      <c r="J278" s="10">
        <f t="shared" si="12"/>
        <v>95.972499999999997</v>
      </c>
      <c r="K278" s="10">
        <f t="shared" si="12"/>
        <v>45.833325000000002</v>
      </c>
      <c r="L278" s="10">
        <f t="shared" si="12"/>
        <v>24.825724999999998</v>
      </c>
      <c r="M278" s="10">
        <f t="shared" si="12"/>
        <v>74.228472222222223</v>
      </c>
      <c r="N278" s="10">
        <f t="shared" si="12"/>
        <v>64.529973076923085</v>
      </c>
      <c r="O278" s="10">
        <f t="shared" si="12"/>
        <v>46.249659999999999</v>
      </c>
      <c r="P278" s="10">
        <f t="shared" si="12"/>
        <v>91.111199999999997</v>
      </c>
      <c r="Q278" s="10">
        <f t="shared" si="12"/>
        <v>41.805545000000002</v>
      </c>
      <c r="R278" s="10">
        <f t="shared" si="12"/>
        <v>64.999875000000003</v>
      </c>
      <c r="S278" s="10">
        <f>AVERAGE(S250:S251,S257,S258:S269)</f>
        <v>47.916249999999998</v>
      </c>
      <c r="T278" s="10">
        <f t="shared" si="12"/>
        <v>4.0741899999999998</v>
      </c>
      <c r="U278" s="10">
        <f t="shared" si="12"/>
        <v>39.196894444444439</v>
      </c>
      <c r="V278" s="10">
        <f t="shared" si="12"/>
        <v>73.149583333333325</v>
      </c>
      <c r="W278" s="10">
        <f t="shared" si="12"/>
        <v>43.055312499999999</v>
      </c>
      <c r="X278" s="10">
        <f t="shared" si="12"/>
        <v>83.333814285714297</v>
      </c>
      <c r="Y278" s="10">
        <f t="shared" si="12"/>
        <v>74.999833333333328</v>
      </c>
      <c r="Z278" s="10">
        <f t="shared" si="12"/>
        <v>25.793333333333329</v>
      </c>
      <c r="AA278" s="10">
        <f t="shared" si="12"/>
        <v>63.426022222222223</v>
      </c>
      <c r="AB278" s="10">
        <f t="shared" si="12"/>
        <v>76.111083333333326</v>
      </c>
      <c r="AC278" s="10">
        <f t="shared" si="12"/>
        <v>35.897307692307692</v>
      </c>
      <c r="AD278" s="10">
        <f t="shared" si="12"/>
        <v>70.833958333333342</v>
      </c>
      <c r="AE278" s="10">
        <f t="shared" si="12"/>
        <v>15.403709090909091</v>
      </c>
      <c r="AF278" s="10">
        <f t="shared" si="12"/>
        <v>38.888664444444444</v>
      </c>
      <c r="AG278" s="10">
        <f t="shared" si="12"/>
        <v>81.333400000000012</v>
      </c>
      <c r="AH278" s="10">
        <f t="shared" si="12"/>
        <v>49.16725000000001</v>
      </c>
      <c r="AI278" s="10">
        <f t="shared" si="12"/>
        <v>56.2498</v>
      </c>
      <c r="AJ278" s="10">
        <f t="shared" si="12"/>
        <v>36.944587499999997</v>
      </c>
      <c r="AK278" s="10">
        <f t="shared" si="12"/>
        <v>1.587142857142857</v>
      </c>
      <c r="AL278" s="10">
        <f t="shared" si="12"/>
        <v>52.540214285714285</v>
      </c>
      <c r="AM278" s="10">
        <f t="shared" si="12"/>
        <v>98.263854166666661</v>
      </c>
      <c r="AN278" s="10">
        <f t="shared" si="12"/>
        <v>50.277419999999999</v>
      </c>
      <c r="AO278" s="10">
        <f t="shared" si="12"/>
        <v>56.482166666666664</v>
      </c>
      <c r="AP278" s="10">
        <f t="shared" si="12"/>
        <v>50.665639999999989</v>
      </c>
      <c r="AQ278" s="10">
        <f t="shared" si="12"/>
        <v>20.085387179487181</v>
      </c>
      <c r="AR278" s="10">
        <f t="shared" si="12"/>
        <v>61.629380000000005</v>
      </c>
      <c r="AS278" s="10">
        <f t="shared" si="12"/>
        <v>31.303461538461537</v>
      </c>
      <c r="AT278" s="10">
        <f t="shared" si="12"/>
        <v>59.259791666666672</v>
      </c>
      <c r="AU278" s="10">
        <f t="shared" si="12"/>
        <v>75.000016666666667</v>
      </c>
      <c r="AV278" s="10">
        <f t="shared" si="12"/>
        <v>34.999169999999999</v>
      </c>
      <c r="AW278" s="10">
        <f t="shared" si="12"/>
        <v>67.88213125</v>
      </c>
      <c r="AX278" s="10">
        <f t="shared" si="12"/>
        <v>70.123777777777775</v>
      </c>
      <c r="AY278" s="10">
        <f t="shared" si="12"/>
        <v>86.324743589743605</v>
      </c>
      <c r="AZ278" s="10">
        <f t="shared" si="12"/>
        <v>0</v>
      </c>
      <c r="BA278" s="10">
        <f t="shared" si="12"/>
        <v>83.333750000000009</v>
      </c>
      <c r="BB278" s="10">
        <f t="shared" si="12"/>
        <v>88.888611111111118</v>
      </c>
      <c r="BC278" s="10">
        <f t="shared" si="12"/>
        <v>67.407671111111114</v>
      </c>
      <c r="BD278" s="10">
        <f t="shared" si="12"/>
        <v>31.250425</v>
      </c>
      <c r="BE278" s="10">
        <f t="shared" si="12"/>
        <v>51.777370000000005</v>
      </c>
      <c r="BF278" s="10">
        <f t="shared" si="12"/>
        <v>72.2227125</v>
      </c>
      <c r="BG278" s="10">
        <f t="shared" si="12"/>
        <v>55.9024</v>
      </c>
      <c r="BH278" s="80">
        <f>AVERAGE(B278:BG278)</f>
        <v>54.164174182070326</v>
      </c>
      <c r="BI278" s="10">
        <v>45.90431384126984</v>
      </c>
      <c r="BJ278" s="10">
        <v>52.875862066849812</v>
      </c>
      <c r="BK278" s="10">
        <v>74.564252160493822</v>
      </c>
      <c r="BL278" s="10">
        <v>39.54314415200961</v>
      </c>
      <c r="BM278" s="10">
        <v>81.905937500000007</v>
      </c>
      <c r="BN278" s="11">
        <v>50.393686877917844</v>
      </c>
    </row>
    <row r="279" spans="1:66" x14ac:dyDescent="0.2">
      <c r="A279" s="9" t="s">
        <v>63</v>
      </c>
      <c r="B279" s="10">
        <f t="shared" ref="B279:BG279" si="13">AVERAGE(B270:B274)</f>
        <v>8.1431460802231754</v>
      </c>
      <c r="C279" s="10">
        <f t="shared" si="13"/>
        <v>25.611219787139305</v>
      </c>
      <c r="D279" s="10">
        <f t="shared" si="13"/>
        <v>14.549990315560345</v>
      </c>
      <c r="E279" s="10">
        <f t="shared" si="13"/>
        <v>95.93494854309256</v>
      </c>
      <c r="F279" s="10">
        <f t="shared" si="13"/>
        <v>24.268843079174697</v>
      </c>
      <c r="G279" s="10">
        <f t="shared" si="13"/>
        <v>57.541558070102823</v>
      </c>
      <c r="H279" s="10">
        <f t="shared" si="13"/>
        <v>31.561045808724543</v>
      </c>
      <c r="I279" s="10">
        <f t="shared" si="13"/>
        <v>69.194296341498102</v>
      </c>
      <c r="J279" s="10">
        <f t="shared" si="13"/>
        <v>66.41813443942371</v>
      </c>
      <c r="K279" s="10">
        <f t="shared" si="13"/>
        <v>19.706926188426003</v>
      </c>
      <c r="L279" s="10">
        <f t="shared" si="13"/>
        <v>17.047979849168563</v>
      </c>
      <c r="M279" s="10">
        <f t="shared" si="13"/>
        <v>95.812453166512753</v>
      </c>
      <c r="N279" s="10">
        <f t="shared" si="13"/>
        <v>86.95896714063494</v>
      </c>
      <c r="O279" s="10">
        <f t="shared" si="13"/>
        <v>35.923297762462823</v>
      </c>
      <c r="P279" s="10">
        <f t="shared" si="13"/>
        <v>57.827112368546423</v>
      </c>
      <c r="Q279" s="10">
        <f t="shared" si="13"/>
        <v>6.1545218053890922</v>
      </c>
      <c r="R279" s="10">
        <f t="shared" si="13"/>
        <v>28.313041362182485</v>
      </c>
      <c r="S279" s="10">
        <f t="shared" si="13"/>
        <v>39.723918605952768</v>
      </c>
      <c r="T279" s="10">
        <f t="shared" si="13"/>
        <v>4.3373079748429344</v>
      </c>
      <c r="U279" s="10">
        <f t="shared" si="13"/>
        <v>27.983760777922338</v>
      </c>
      <c r="V279" s="10">
        <f t="shared" si="13"/>
        <v>58.737403590887482</v>
      </c>
      <c r="W279" s="10">
        <f t="shared" si="13"/>
        <v>10.604589582488664</v>
      </c>
      <c r="X279" s="10">
        <f t="shared" si="13"/>
        <v>61.180047175185926</v>
      </c>
      <c r="Y279" s="10">
        <f t="shared" si="13"/>
        <v>46.146055573332447</v>
      </c>
      <c r="Z279" s="10">
        <f t="shared" si="13"/>
        <v>22.706937735416592</v>
      </c>
      <c r="AA279" s="10">
        <f t="shared" si="13"/>
        <v>9.3507654931925668</v>
      </c>
      <c r="AB279" s="10">
        <f t="shared" si="13"/>
        <v>31.893803258277757</v>
      </c>
      <c r="AC279" s="10">
        <f t="shared" si="13"/>
        <v>56.505452322097128</v>
      </c>
      <c r="AD279" s="10">
        <f t="shared" si="13"/>
        <v>30.760784662997633</v>
      </c>
      <c r="AE279" s="10">
        <f t="shared" si="13"/>
        <v>9.7505921210965028</v>
      </c>
      <c r="AF279" s="10">
        <f t="shared" si="13"/>
        <v>59.887240678661762</v>
      </c>
      <c r="AG279" s="10">
        <f t="shared" si="13"/>
        <v>52.521078107658425</v>
      </c>
      <c r="AH279" s="10">
        <f t="shared" si="13"/>
        <v>47.571292519480963</v>
      </c>
      <c r="AI279" s="10">
        <f t="shared" si="13"/>
        <v>42.291513053588197</v>
      </c>
      <c r="AJ279" s="10">
        <f t="shared" si="13"/>
        <v>37.2789891127196</v>
      </c>
      <c r="AK279" s="10">
        <f t="shared" si="13"/>
        <v>2.2532375761421397</v>
      </c>
      <c r="AL279" s="10">
        <f t="shared" si="13"/>
        <v>18.181626114736364</v>
      </c>
      <c r="AM279" s="10">
        <f t="shared" si="13"/>
        <v>97.537813307929611</v>
      </c>
      <c r="AN279" s="10">
        <f t="shared" si="13"/>
        <v>37.977643259347516</v>
      </c>
      <c r="AO279" s="10">
        <f t="shared" si="13"/>
        <v>54.97105069762555</v>
      </c>
      <c r="AP279" s="10">
        <f t="shared" si="13"/>
        <v>46.020802822545711</v>
      </c>
      <c r="AQ279" s="10">
        <f t="shared" si="13"/>
        <v>65.693241607678488</v>
      </c>
      <c r="AR279" s="10">
        <f t="shared" si="13"/>
        <v>38.553615699747127</v>
      </c>
      <c r="AS279" s="10">
        <f t="shared" si="13"/>
        <v>38.071767423305836</v>
      </c>
      <c r="AT279" s="10">
        <f t="shared" si="13"/>
        <v>23.767561850729024</v>
      </c>
      <c r="AU279" s="10">
        <f t="shared" si="13"/>
        <v>72.016024596825233</v>
      </c>
      <c r="AV279" s="10">
        <f t="shared" si="13"/>
        <v>7.5955378806084983</v>
      </c>
      <c r="AW279" s="10">
        <f t="shared" si="13"/>
        <v>41.950524213918868</v>
      </c>
      <c r="AX279" s="10">
        <f t="shared" si="13"/>
        <v>27.648593139506268</v>
      </c>
      <c r="AY279" s="10">
        <f t="shared" si="13"/>
        <v>52.2649871611289</v>
      </c>
      <c r="AZ279" s="10">
        <f t="shared" si="13"/>
        <v>3.0233238280136572</v>
      </c>
      <c r="BA279" s="10">
        <f t="shared" si="13"/>
        <v>93.29272524289</v>
      </c>
      <c r="BB279" s="10">
        <f t="shared" si="13"/>
        <v>90.077731754814579</v>
      </c>
      <c r="BC279" s="10">
        <f t="shared" si="13"/>
        <v>17.971684456272904</v>
      </c>
      <c r="BD279" s="10">
        <f t="shared" si="13"/>
        <v>30.171715745093923</v>
      </c>
      <c r="BE279" s="10">
        <f t="shared" si="13"/>
        <v>15.516372308033922</v>
      </c>
      <c r="BF279" s="10">
        <f t="shared" si="13"/>
        <v>36.741812721482582</v>
      </c>
      <c r="BG279" s="10">
        <f t="shared" si="13"/>
        <v>6.1367018991619666</v>
      </c>
      <c r="BH279" s="80">
        <f>AVERAGE(B279:BG279)</f>
        <v>39.786812237268983</v>
      </c>
      <c r="BI279" s="10">
        <v>35.330680526499954</v>
      </c>
      <c r="BJ279" s="10">
        <v>26.898478341706916</v>
      </c>
      <c r="BK279" s="10">
        <v>49.867455726910876</v>
      </c>
      <c r="BL279" s="10">
        <v>34.796667138873097</v>
      </c>
      <c r="BM279" s="10">
        <v>94.531134403047901</v>
      </c>
      <c r="BN279" s="11">
        <v>28.414083134761015</v>
      </c>
    </row>
    <row r="280" spans="1:66" ht="12" thickBot="1" x14ac:dyDescent="0.25">
      <c r="A280" s="87" t="s">
        <v>64</v>
      </c>
      <c r="B280" s="88">
        <f>(B276*0.2)+(B277*0.4)+(B278*0.2)+(B279*0.2)</f>
        <v>33.105508049377967</v>
      </c>
      <c r="C280" s="88">
        <f t="shared" ref="C280:BH280" si="14">(C276*0.2)+(C277*0.4)+(C278*0.2)+(C279*0.2)</f>
        <v>38.402627290761195</v>
      </c>
      <c r="D280" s="88">
        <f t="shared" si="14"/>
        <v>42.049199396445402</v>
      </c>
      <c r="E280" s="88">
        <f t="shared" si="14"/>
        <v>84.521888170156984</v>
      </c>
      <c r="F280" s="88">
        <f t="shared" si="14"/>
        <v>48.093116147257767</v>
      </c>
      <c r="G280" s="88">
        <f t="shared" si="14"/>
        <v>46.744115465202064</v>
      </c>
      <c r="H280" s="88">
        <f t="shared" si="14"/>
        <v>53.428226050633803</v>
      </c>
      <c r="I280" s="88">
        <f t="shared" si="14"/>
        <v>46.767448623855181</v>
      </c>
      <c r="J280" s="88">
        <f t="shared" si="14"/>
        <v>79.938520221218084</v>
      </c>
      <c r="K280" s="88">
        <f t="shared" si="14"/>
        <v>28.917535951970915</v>
      </c>
      <c r="L280" s="88">
        <f t="shared" si="14"/>
        <v>34.155175303167042</v>
      </c>
      <c r="M280" s="88">
        <f t="shared" si="14"/>
        <v>76.230616744413666</v>
      </c>
      <c r="N280" s="88">
        <f t="shared" si="14"/>
        <v>75.181012226518149</v>
      </c>
      <c r="O280" s="88">
        <f t="shared" si="14"/>
        <v>43.379249330270341</v>
      </c>
      <c r="P280" s="88">
        <f t="shared" si="14"/>
        <v>74.134856362598171</v>
      </c>
      <c r="Q280" s="88">
        <f t="shared" si="14"/>
        <v>38.63994447218893</v>
      </c>
      <c r="R280" s="88">
        <f t="shared" si="14"/>
        <v>58.161847716880942</v>
      </c>
      <c r="S280" s="88">
        <f t="shared" si="14"/>
        <v>43.063924435476267</v>
      </c>
      <c r="T280" s="88">
        <f t="shared" si="14"/>
        <v>12.515683594968587</v>
      </c>
      <c r="U280" s="88">
        <f t="shared" si="14"/>
        <v>45.964187711140028</v>
      </c>
      <c r="V280" s="88">
        <f t="shared" si="14"/>
        <v>62.7239016156134</v>
      </c>
      <c r="W280" s="88">
        <f t="shared" si="14"/>
        <v>45.874791273640589</v>
      </c>
      <c r="X280" s="88">
        <f t="shared" si="14"/>
        <v>69.684584292180048</v>
      </c>
      <c r="Y280" s="88">
        <f t="shared" si="14"/>
        <v>65.756016474143607</v>
      </c>
      <c r="Z280" s="88">
        <f t="shared" si="14"/>
        <v>27.969796213749984</v>
      </c>
      <c r="AA280" s="88">
        <f t="shared" si="14"/>
        <v>46.873045162130573</v>
      </c>
      <c r="AB280" s="88">
        <f t="shared" si="14"/>
        <v>57.363105318322219</v>
      </c>
      <c r="AC280" s="88">
        <f t="shared" si="14"/>
        <v>41.0854961858875</v>
      </c>
      <c r="AD280" s="88">
        <f t="shared" si="14"/>
        <v>61.601187830035428</v>
      </c>
      <c r="AE280" s="88">
        <f t="shared" si="14"/>
        <v>18.770927186845565</v>
      </c>
      <c r="AF280" s="88">
        <f t="shared" si="14"/>
        <v>45.817433024621245</v>
      </c>
      <c r="AG280" s="88">
        <f t="shared" si="14"/>
        <v>76.531116674163272</v>
      </c>
      <c r="AH280" s="88">
        <f t="shared" si="14"/>
        <v>50.953024059451757</v>
      </c>
      <c r="AI280" s="88">
        <f t="shared" si="14"/>
        <v>53.407801511816544</v>
      </c>
      <c r="AJ280" s="88">
        <f t="shared" si="14"/>
        <v>36.892105322543919</v>
      </c>
      <c r="AK280" s="88">
        <f t="shared" si="14"/>
        <v>4.2760447533236663</v>
      </c>
      <c r="AL280" s="88">
        <f t="shared" si="14"/>
        <v>42.488892080090132</v>
      </c>
      <c r="AM280" s="88">
        <f t="shared" si="14"/>
        <v>98.017464161585934</v>
      </c>
      <c r="AN280" s="88">
        <f t="shared" si="14"/>
        <v>43.047837096313941</v>
      </c>
      <c r="AO280" s="88">
        <f t="shared" si="14"/>
        <v>72.816286549781523</v>
      </c>
      <c r="AP280" s="88">
        <f t="shared" si="14"/>
        <v>53.517024786731369</v>
      </c>
      <c r="AQ280" s="88">
        <f t="shared" si="14"/>
        <v>25.870384450243591</v>
      </c>
      <c r="AR280" s="88">
        <f t="shared" si="14"/>
        <v>55.536647139949437</v>
      </c>
      <c r="AS280" s="88">
        <f t="shared" si="14"/>
        <v>33.81269162568681</v>
      </c>
      <c r="AT280" s="88">
        <f t="shared" si="14"/>
        <v>45.714168725457164</v>
      </c>
      <c r="AU280" s="88">
        <f t="shared" si="14"/>
        <v>55.545915681269804</v>
      </c>
      <c r="AV280" s="88">
        <f t="shared" si="14"/>
        <v>31.372994648017119</v>
      </c>
      <c r="AW280" s="88">
        <f t="shared" si="14"/>
        <v>49.764495378498069</v>
      </c>
      <c r="AX280" s="88">
        <f t="shared" si="14"/>
        <v>67.748989183456814</v>
      </c>
      <c r="AY280" s="88">
        <f t="shared" si="14"/>
        <v>73.801407261285618</v>
      </c>
      <c r="AZ280" s="88">
        <f t="shared" si="14"/>
        <v>4.7710397656027315</v>
      </c>
      <c r="BA280" s="88">
        <f t="shared" si="14"/>
        <v>87.582620762863726</v>
      </c>
      <c r="BB280" s="88">
        <f t="shared" si="14"/>
        <v>92.267628573185149</v>
      </c>
      <c r="BC280" s="88">
        <f t="shared" si="14"/>
        <v>55.973963113476806</v>
      </c>
      <c r="BD280" s="88">
        <f t="shared" si="14"/>
        <v>40.546373482352124</v>
      </c>
      <c r="BE280" s="88">
        <f t="shared" si="14"/>
        <v>43.154555128273458</v>
      </c>
      <c r="BF280" s="88">
        <f t="shared" si="14"/>
        <v>60.803535044296524</v>
      </c>
      <c r="BG280" s="88">
        <f t="shared" si="14"/>
        <v>31.324595379832399</v>
      </c>
      <c r="BH280" s="89">
        <f t="shared" si="14"/>
        <v>50.594044313469325</v>
      </c>
      <c r="BI280" s="90">
        <v>44.39595281426358</v>
      </c>
      <c r="BJ280" s="90">
        <v>44.804947513239512</v>
      </c>
      <c r="BK280" s="90">
        <v>68.885248464061817</v>
      </c>
      <c r="BL280" s="90">
        <v>38.105033150552138</v>
      </c>
      <c r="BM280" s="90">
        <v>87.724043682441092</v>
      </c>
      <c r="BN280" s="91">
        <v>43.776366004768221</v>
      </c>
    </row>
    <row r="283" spans="1:66" x14ac:dyDescent="0.2">
      <c r="A283"/>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row>
    <row r="284" spans="1:66" x14ac:dyDescent="0.2">
      <c r="A284"/>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row>
    <row r="285" spans="1:66" x14ac:dyDescent="0.2">
      <c r="A285"/>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C60"/>
  <sheetViews>
    <sheetView workbookViewId="0">
      <pane xSplit="11" topLeftCell="L1" activePane="topRight" state="frozen"/>
      <selection pane="topRight" activeCell="P6" sqref="P6"/>
    </sheetView>
  </sheetViews>
  <sheetFormatPr defaultRowHeight="11.25" x14ac:dyDescent="0.2"/>
  <cols>
    <col min="1" max="1" width="11.6640625" customWidth="1"/>
    <col min="2" max="2" width="9.1640625" customWidth="1"/>
    <col min="3" max="3" width="10.5" customWidth="1"/>
    <col min="6" max="6" width="11.1640625" customWidth="1"/>
    <col min="8" max="10" width="10.6640625" customWidth="1"/>
    <col min="11" max="11" width="11.83203125" customWidth="1"/>
    <col min="12" max="12" width="1.33203125" style="37" customWidth="1"/>
    <col min="13" max="13" width="10.6640625" customWidth="1"/>
    <col min="14" max="14" width="10.83203125" customWidth="1"/>
    <col min="15" max="15" width="10.33203125" bestFit="1" customWidth="1"/>
    <col min="18" max="18" width="9" bestFit="1" customWidth="1"/>
    <col min="28" max="34" width="9.1640625" style="30"/>
    <col min="48" max="48" width="9.1640625" style="30"/>
    <col min="62" max="62" width="11.6640625" customWidth="1"/>
    <col min="64" max="64" width="13.83203125" customWidth="1"/>
    <col min="65" max="65" width="11.33203125" customWidth="1"/>
    <col min="67" max="67" width="1.83203125" customWidth="1"/>
    <col min="71" max="71" width="1.83203125" customWidth="1"/>
    <col min="75" max="75" width="2.5" customWidth="1"/>
    <col min="76" max="76" width="22.6640625" customWidth="1"/>
    <col min="77" max="77" width="2.83203125" customWidth="1"/>
    <col min="80" max="80" width="2.1640625" customWidth="1"/>
  </cols>
  <sheetData>
    <row r="1" spans="1:81" ht="12" thickBot="1" x14ac:dyDescent="0.25">
      <c r="A1" s="198" t="s">
        <v>962</v>
      </c>
      <c r="B1" s="199"/>
      <c r="C1" s="199"/>
      <c r="D1" s="199"/>
      <c r="E1" s="199"/>
      <c r="F1" s="200"/>
      <c r="G1" s="198" t="s">
        <v>963</v>
      </c>
      <c r="H1" s="199"/>
      <c r="I1" s="199"/>
      <c r="J1" s="199"/>
      <c r="K1" s="200"/>
      <c r="M1" s="201" t="s">
        <v>964</v>
      </c>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3"/>
      <c r="BP1" s="198" t="s">
        <v>965</v>
      </c>
      <c r="BQ1" s="199"/>
      <c r="BR1" s="200"/>
      <c r="BS1" s="4"/>
      <c r="BT1" s="198" t="s">
        <v>966</v>
      </c>
      <c r="BU1" s="199"/>
      <c r="BV1" s="200"/>
      <c r="BW1" s="4"/>
      <c r="BX1" s="177" t="s">
        <v>967</v>
      </c>
      <c r="BZ1" s="198" t="s">
        <v>968</v>
      </c>
      <c r="CA1" s="200"/>
    </row>
    <row r="2" spans="1:81" s="31" customFormat="1" ht="79.5" thickBot="1" x14ac:dyDescent="0.25">
      <c r="A2" s="67" t="s">
        <v>0</v>
      </c>
      <c r="B2" s="57" t="s">
        <v>115</v>
      </c>
      <c r="C2" s="58" t="s">
        <v>116</v>
      </c>
      <c r="D2" s="59" t="s">
        <v>117</v>
      </c>
      <c r="E2" s="59" t="s">
        <v>118</v>
      </c>
      <c r="F2" s="60" t="s">
        <v>119</v>
      </c>
      <c r="G2" s="48" t="s">
        <v>64</v>
      </c>
      <c r="H2" s="49" t="s">
        <v>60</v>
      </c>
      <c r="I2" s="49" t="s">
        <v>61</v>
      </c>
      <c r="J2" s="49" t="s">
        <v>62</v>
      </c>
      <c r="K2" s="49" t="s">
        <v>63</v>
      </c>
      <c r="L2" s="172"/>
      <c r="M2" s="49" t="s">
        <v>60</v>
      </c>
      <c r="N2" s="50" t="s">
        <v>65</v>
      </c>
      <c r="O2" s="50" t="s">
        <v>66</v>
      </c>
      <c r="P2" s="51" t="s">
        <v>67</v>
      </c>
      <c r="Q2" s="50" t="s">
        <v>68</v>
      </c>
      <c r="R2" s="50" t="s">
        <v>69</v>
      </c>
      <c r="S2" s="50" t="s">
        <v>70</v>
      </c>
      <c r="T2" s="50" t="s">
        <v>71</v>
      </c>
      <c r="U2" s="50" t="s">
        <v>72</v>
      </c>
      <c r="V2" s="50" t="s">
        <v>73</v>
      </c>
      <c r="W2" s="50" t="s">
        <v>74</v>
      </c>
      <c r="X2" s="49" t="s">
        <v>61</v>
      </c>
      <c r="Y2" s="50" t="s">
        <v>75</v>
      </c>
      <c r="Z2" s="50" t="s">
        <v>76</v>
      </c>
      <c r="AA2" s="50" t="s">
        <v>77</v>
      </c>
      <c r="AB2" s="52" t="s">
        <v>78</v>
      </c>
      <c r="AC2" s="52" t="s">
        <v>79</v>
      </c>
      <c r="AD2" s="52" t="s">
        <v>80</v>
      </c>
      <c r="AE2" s="52" t="s">
        <v>81</v>
      </c>
      <c r="AF2" s="52" t="s">
        <v>82</v>
      </c>
      <c r="AG2" s="53" t="s">
        <v>83</v>
      </c>
      <c r="AH2" s="53" t="s">
        <v>84</v>
      </c>
      <c r="AI2" s="50" t="s">
        <v>85</v>
      </c>
      <c r="AJ2" s="50" t="s">
        <v>86</v>
      </c>
      <c r="AK2" s="50" t="s">
        <v>87</v>
      </c>
      <c r="AL2" s="50" t="s">
        <v>88</v>
      </c>
      <c r="AM2" s="50" t="s">
        <v>89</v>
      </c>
      <c r="AN2" s="50" t="s">
        <v>90</v>
      </c>
      <c r="AO2" s="50" t="s">
        <v>91</v>
      </c>
      <c r="AP2" s="50" t="s">
        <v>92</v>
      </c>
      <c r="AQ2" s="50" t="s">
        <v>93</v>
      </c>
      <c r="AR2" s="50" t="s">
        <v>94</v>
      </c>
      <c r="AS2" s="49" t="s">
        <v>62</v>
      </c>
      <c r="AT2" s="50" t="s">
        <v>95</v>
      </c>
      <c r="AU2" s="50" t="s">
        <v>96</v>
      </c>
      <c r="AV2" s="52" t="s">
        <v>97</v>
      </c>
      <c r="AW2" s="50" t="s">
        <v>98</v>
      </c>
      <c r="AX2" s="50" t="s">
        <v>99</v>
      </c>
      <c r="AY2" s="50" t="s">
        <v>100</v>
      </c>
      <c r="AZ2" s="50" t="s">
        <v>101</v>
      </c>
      <c r="BA2" s="50" t="s">
        <v>102</v>
      </c>
      <c r="BB2" s="50" t="s">
        <v>103</v>
      </c>
      <c r="BC2" s="50" t="s">
        <v>104</v>
      </c>
      <c r="BD2" s="50" t="s">
        <v>105</v>
      </c>
      <c r="BE2" s="50" t="s">
        <v>106</v>
      </c>
      <c r="BF2" s="50" t="s">
        <v>107</v>
      </c>
      <c r="BG2" s="50" t="s">
        <v>108</v>
      </c>
      <c r="BH2" s="50" t="s">
        <v>109</v>
      </c>
      <c r="BI2" s="49" t="s">
        <v>63</v>
      </c>
      <c r="BJ2" s="50" t="s">
        <v>114</v>
      </c>
      <c r="BK2" s="50" t="s">
        <v>111</v>
      </c>
      <c r="BL2" s="50" t="s">
        <v>110</v>
      </c>
      <c r="BM2" s="50" t="s">
        <v>112</v>
      </c>
      <c r="BN2" s="50" t="s">
        <v>113</v>
      </c>
      <c r="BO2" s="174"/>
      <c r="BP2" s="54" t="s">
        <v>120</v>
      </c>
      <c r="BQ2" s="55" t="s">
        <v>121</v>
      </c>
      <c r="BR2" s="56" t="s">
        <v>122</v>
      </c>
      <c r="BS2" s="51"/>
      <c r="BT2" s="54" t="s">
        <v>123</v>
      </c>
      <c r="BU2" s="55" t="s">
        <v>124</v>
      </c>
      <c r="BV2" s="56" t="s">
        <v>125</v>
      </c>
      <c r="BW2" s="51"/>
      <c r="BX2" s="61" t="s">
        <v>127</v>
      </c>
      <c r="BY2" s="62"/>
      <c r="BZ2" s="63" t="s">
        <v>134</v>
      </c>
      <c r="CA2" s="64" t="s">
        <v>135</v>
      </c>
      <c r="CB2" s="65"/>
      <c r="CC2" s="66" t="s">
        <v>126</v>
      </c>
    </row>
    <row r="3" spans="1:81" x14ac:dyDescent="0.2">
      <c r="A3" s="68" t="s">
        <v>1</v>
      </c>
      <c r="B3" s="32">
        <v>49</v>
      </c>
      <c r="C3" s="6">
        <v>26</v>
      </c>
      <c r="D3" s="6">
        <v>49</v>
      </c>
      <c r="E3" s="6">
        <v>45</v>
      </c>
      <c r="F3" s="7">
        <v>52</v>
      </c>
      <c r="G3" s="20">
        <f t="shared" ref="G3:G34" si="0">(M3*0.2)+(X3*0.4)+(AS3*0.2)+(BI3*0.2)</f>
        <v>33.105508049377967</v>
      </c>
      <c r="H3" s="17">
        <v>62.5</v>
      </c>
      <c r="I3" s="17">
        <v>28.518553333333333</v>
      </c>
      <c r="J3" s="17">
        <v>37.8472875</v>
      </c>
      <c r="K3" s="17">
        <v>8.1431460802231754</v>
      </c>
      <c r="L3" s="173"/>
      <c r="M3" s="17">
        <f t="shared" ref="M3:M4" si="1">AVERAGE(N3:W3)</f>
        <v>62.5</v>
      </c>
      <c r="N3" s="10">
        <v>33.33</v>
      </c>
      <c r="O3" s="10">
        <v>100</v>
      </c>
      <c r="P3" s="10">
        <v>66.67</v>
      </c>
      <c r="Q3" s="10">
        <v>100</v>
      </c>
      <c r="R3" s="10">
        <v>100</v>
      </c>
      <c r="S3" s="10">
        <v>100</v>
      </c>
      <c r="T3" s="10">
        <v>0</v>
      </c>
      <c r="U3" s="10">
        <v>0</v>
      </c>
      <c r="V3" s="10" t="s">
        <v>59</v>
      </c>
      <c r="W3" s="10" t="s">
        <v>59</v>
      </c>
      <c r="X3" s="17">
        <f t="shared" ref="X3:X4" si="2">AVERAGE(Y3:AR3)</f>
        <v>28.518553333333333</v>
      </c>
      <c r="Y3" s="10">
        <v>50</v>
      </c>
      <c r="Z3" s="10">
        <v>33.33</v>
      </c>
      <c r="AA3" s="10">
        <v>0</v>
      </c>
      <c r="AB3" s="29">
        <v>16.664999999999999</v>
      </c>
      <c r="AC3" s="29">
        <v>50</v>
      </c>
      <c r="AD3" s="29">
        <v>33.333300000000001</v>
      </c>
      <c r="AE3" s="29">
        <v>77.78</v>
      </c>
      <c r="AF3" s="29">
        <v>66.67</v>
      </c>
      <c r="AG3" s="29">
        <v>0</v>
      </c>
      <c r="AH3" s="29">
        <v>100</v>
      </c>
      <c r="AI3" s="10">
        <v>0</v>
      </c>
      <c r="AJ3" s="10">
        <v>0</v>
      </c>
      <c r="AK3" s="10">
        <v>0</v>
      </c>
      <c r="AL3" s="10">
        <v>0</v>
      </c>
      <c r="AM3" s="10">
        <v>0</v>
      </c>
      <c r="AN3" s="10" t="s">
        <v>59</v>
      </c>
      <c r="AO3" s="10" t="s">
        <v>59</v>
      </c>
      <c r="AP3" s="10" t="s">
        <v>59</v>
      </c>
      <c r="AQ3" s="10" t="s">
        <v>59</v>
      </c>
      <c r="AR3" s="10" t="s">
        <v>59</v>
      </c>
      <c r="AS3" s="17">
        <f t="shared" ref="AS3:AS4" si="3">AVERAGE(AT3:BH3)</f>
        <v>37.8472875</v>
      </c>
      <c r="AT3" s="10">
        <v>44.443300000000001</v>
      </c>
      <c r="AU3" s="10">
        <v>66.666700000000006</v>
      </c>
      <c r="AV3" s="29">
        <v>58.334999999999994</v>
      </c>
      <c r="AW3" s="10">
        <v>100</v>
      </c>
      <c r="AX3" s="10">
        <v>0</v>
      </c>
      <c r="AY3" s="10">
        <v>33.333300000000001</v>
      </c>
      <c r="AZ3" s="10">
        <v>0</v>
      </c>
      <c r="BA3" s="10">
        <v>0</v>
      </c>
      <c r="BB3" s="10" t="s">
        <v>59</v>
      </c>
      <c r="BC3" s="10" t="s">
        <v>59</v>
      </c>
      <c r="BD3" s="10" t="s">
        <v>59</v>
      </c>
      <c r="BE3" s="10" t="s">
        <v>59</v>
      </c>
      <c r="BF3" s="10" t="s">
        <v>59</v>
      </c>
      <c r="BG3" s="10" t="s">
        <v>59</v>
      </c>
      <c r="BH3" s="10" t="s">
        <v>59</v>
      </c>
      <c r="BI3" s="17">
        <f t="shared" ref="BI3:BI4" si="4">AVERAGE(BJ3:BN3)</f>
        <v>8.1431460802231754</v>
      </c>
      <c r="BJ3" s="10">
        <v>1.5713650743849203</v>
      </c>
      <c r="BK3" s="10">
        <v>24.468085106382976</v>
      </c>
      <c r="BL3" s="10">
        <v>9.4176575758435703</v>
      </c>
      <c r="BM3" s="10">
        <v>4.7846889952153111</v>
      </c>
      <c r="BN3" s="10">
        <v>0.47393364928909953</v>
      </c>
      <c r="BO3" s="175"/>
      <c r="BP3" s="27">
        <v>3.3333300000000001</v>
      </c>
      <c r="BQ3" s="13" t="s">
        <v>59</v>
      </c>
      <c r="BR3" s="14" t="s">
        <v>59</v>
      </c>
      <c r="BT3" s="34">
        <v>43</v>
      </c>
      <c r="BU3" s="23" t="s">
        <v>59</v>
      </c>
      <c r="BV3" s="24" t="s">
        <v>59</v>
      </c>
      <c r="BX3" s="37" t="s">
        <v>128</v>
      </c>
      <c r="BY3" s="36"/>
      <c r="BZ3" s="40" t="s">
        <v>131</v>
      </c>
      <c r="CA3" s="41">
        <v>87.724043682441092</v>
      </c>
      <c r="CB3" s="39"/>
    </row>
    <row r="4" spans="1:81" ht="33.75" x14ac:dyDescent="0.2">
      <c r="A4" s="68" t="s">
        <v>2</v>
      </c>
      <c r="B4" s="32">
        <v>45</v>
      </c>
      <c r="C4" s="6">
        <v>37</v>
      </c>
      <c r="D4" s="6">
        <v>38</v>
      </c>
      <c r="E4" s="6">
        <v>51</v>
      </c>
      <c r="F4" s="7">
        <v>39</v>
      </c>
      <c r="G4" s="20">
        <f t="shared" si="0"/>
        <v>38.402627290761195</v>
      </c>
      <c r="H4" s="17">
        <v>56.666830000000004</v>
      </c>
      <c r="I4" s="17">
        <v>40.793429999999994</v>
      </c>
      <c r="J4" s="17">
        <v>28.14822666666667</v>
      </c>
      <c r="K4" s="17">
        <v>25.611219787139305</v>
      </c>
      <c r="L4" s="173"/>
      <c r="M4" s="17">
        <f t="shared" si="1"/>
        <v>56.666830000000004</v>
      </c>
      <c r="N4" s="10">
        <v>0</v>
      </c>
      <c r="O4" s="10">
        <v>100</v>
      </c>
      <c r="P4" s="10">
        <v>0</v>
      </c>
      <c r="Q4" s="10">
        <v>83.334999999999994</v>
      </c>
      <c r="R4" s="10">
        <v>100</v>
      </c>
      <c r="S4" s="10">
        <v>50</v>
      </c>
      <c r="T4" s="10">
        <v>33.333300000000001</v>
      </c>
      <c r="U4" s="10">
        <v>100</v>
      </c>
      <c r="V4" s="10">
        <v>0</v>
      </c>
      <c r="W4" s="10">
        <v>100</v>
      </c>
      <c r="X4" s="17">
        <f t="shared" si="2"/>
        <v>40.793429999999994</v>
      </c>
      <c r="Y4" s="10">
        <v>66.665000000000006</v>
      </c>
      <c r="Z4" s="10">
        <v>0</v>
      </c>
      <c r="AA4" s="10">
        <v>33.33</v>
      </c>
      <c r="AB4" s="29">
        <v>50</v>
      </c>
      <c r="AC4" s="29">
        <v>66.665000000000006</v>
      </c>
      <c r="AD4" s="29">
        <v>66.666700000000006</v>
      </c>
      <c r="AE4" s="29">
        <v>0</v>
      </c>
      <c r="AF4" s="29">
        <v>0</v>
      </c>
      <c r="AG4" s="29">
        <v>0</v>
      </c>
      <c r="AH4" s="29">
        <v>100</v>
      </c>
      <c r="AI4" s="10">
        <v>33.335000000000001</v>
      </c>
      <c r="AJ4" s="10">
        <v>71.428600000000003</v>
      </c>
      <c r="AK4" s="10">
        <v>44.443300000000001</v>
      </c>
      <c r="AL4" s="10">
        <v>16.664999999999999</v>
      </c>
      <c r="AM4" s="10">
        <v>100</v>
      </c>
      <c r="AN4" s="10">
        <v>0</v>
      </c>
      <c r="AO4" s="10">
        <v>0</v>
      </c>
      <c r="AP4" s="10">
        <v>0</v>
      </c>
      <c r="AQ4" s="10">
        <v>66.67</v>
      </c>
      <c r="AR4" s="10">
        <v>100</v>
      </c>
      <c r="AS4" s="17">
        <f t="shared" si="3"/>
        <v>28.14822666666667</v>
      </c>
      <c r="AT4" s="10">
        <v>11.11</v>
      </c>
      <c r="AU4" s="10">
        <v>66.666700000000006</v>
      </c>
      <c r="AV4" s="29">
        <v>50</v>
      </c>
      <c r="AW4" s="10">
        <v>0</v>
      </c>
      <c r="AX4" s="10">
        <v>50</v>
      </c>
      <c r="AY4" s="10">
        <v>77.776700000000005</v>
      </c>
      <c r="AZ4" s="10">
        <v>0</v>
      </c>
      <c r="BA4" s="10">
        <v>0</v>
      </c>
      <c r="BB4" s="10">
        <v>0</v>
      </c>
      <c r="BC4" s="10">
        <v>50</v>
      </c>
      <c r="BD4" s="10">
        <v>0</v>
      </c>
      <c r="BE4" s="10">
        <v>0</v>
      </c>
      <c r="BF4" s="10">
        <v>0</v>
      </c>
      <c r="BG4" s="10">
        <v>50</v>
      </c>
      <c r="BH4" s="10">
        <v>66.67</v>
      </c>
      <c r="BI4" s="17">
        <f t="shared" si="4"/>
        <v>25.611219787139305</v>
      </c>
      <c r="BJ4" s="10">
        <v>38.571652678641463</v>
      </c>
      <c r="BK4" s="10">
        <v>6.3829787234042534</v>
      </c>
      <c r="BL4" s="10">
        <v>22.115957658143429</v>
      </c>
      <c r="BM4" s="10">
        <v>33.971291866028707</v>
      </c>
      <c r="BN4" s="10">
        <v>27.014218009478672</v>
      </c>
      <c r="BO4" s="175"/>
      <c r="BP4" s="27">
        <v>49.36486</v>
      </c>
      <c r="BQ4" s="13">
        <v>6.25</v>
      </c>
      <c r="BR4" s="14">
        <v>63.888888888888879</v>
      </c>
      <c r="BT4" s="34">
        <v>22</v>
      </c>
      <c r="BU4" s="23">
        <v>20</v>
      </c>
      <c r="BV4" s="24">
        <v>14</v>
      </c>
      <c r="BX4" s="37" t="s">
        <v>129</v>
      </c>
      <c r="BY4" s="36"/>
      <c r="BZ4" s="40" t="s">
        <v>132</v>
      </c>
      <c r="CA4" s="41">
        <v>68.885248464061817</v>
      </c>
      <c r="CB4" s="39"/>
    </row>
    <row r="5" spans="1:81" ht="33.75" x14ac:dyDescent="0.2">
      <c r="A5" s="68" t="s">
        <v>46</v>
      </c>
      <c r="B5" s="32">
        <v>21</v>
      </c>
      <c r="C5" s="6">
        <v>20</v>
      </c>
      <c r="D5" s="6">
        <v>47</v>
      </c>
      <c r="E5" s="6">
        <v>10</v>
      </c>
      <c r="F5" s="7">
        <v>7</v>
      </c>
      <c r="G5" s="20">
        <f t="shared" si="0"/>
        <v>55.545915681269804</v>
      </c>
      <c r="H5" s="17">
        <v>69.04785714285714</v>
      </c>
      <c r="I5" s="17">
        <v>30.832839999999997</v>
      </c>
      <c r="J5" s="17">
        <v>75.000016666666667</v>
      </c>
      <c r="K5" s="17">
        <v>72.016024596825233</v>
      </c>
      <c r="L5" s="173"/>
      <c r="M5" s="17">
        <f t="shared" ref="M5:M36" si="5">AVERAGE(N5:W5)</f>
        <v>69.04785714285714</v>
      </c>
      <c r="N5" s="10">
        <v>100</v>
      </c>
      <c r="O5" s="10">
        <v>100</v>
      </c>
      <c r="P5" s="10">
        <v>0</v>
      </c>
      <c r="Q5" s="10">
        <v>83.334999999999994</v>
      </c>
      <c r="R5" s="10">
        <v>100</v>
      </c>
      <c r="S5" s="10">
        <v>100</v>
      </c>
      <c r="T5" s="10">
        <v>0</v>
      </c>
      <c r="U5" s="10" t="s">
        <v>59</v>
      </c>
      <c r="V5" s="10" t="s">
        <v>59</v>
      </c>
      <c r="W5" s="10" t="s">
        <v>59</v>
      </c>
      <c r="X5" s="17">
        <f t="shared" ref="X5:X36" si="6">AVERAGE(Y5:AR5)</f>
        <v>30.832839999999997</v>
      </c>
      <c r="Y5" s="10">
        <v>66.665000000000006</v>
      </c>
      <c r="Z5" s="10">
        <v>0</v>
      </c>
      <c r="AA5" s="10">
        <v>0</v>
      </c>
      <c r="AB5" s="29">
        <v>0</v>
      </c>
      <c r="AC5" s="29">
        <v>50</v>
      </c>
      <c r="AD5" s="29">
        <v>66.666700000000006</v>
      </c>
      <c r="AE5" s="29">
        <v>66.666700000000006</v>
      </c>
      <c r="AF5" s="29">
        <v>25</v>
      </c>
      <c r="AG5" s="29">
        <v>0</v>
      </c>
      <c r="AH5" s="29">
        <v>33.33</v>
      </c>
      <c r="AI5" s="10" t="s">
        <v>59</v>
      </c>
      <c r="AJ5" s="10" t="s">
        <v>59</v>
      </c>
      <c r="AK5" s="10" t="s">
        <v>59</v>
      </c>
      <c r="AL5" s="10" t="s">
        <v>59</v>
      </c>
      <c r="AM5" s="10" t="s">
        <v>59</v>
      </c>
      <c r="AN5" s="10" t="s">
        <v>59</v>
      </c>
      <c r="AO5" s="10" t="s">
        <v>59</v>
      </c>
      <c r="AP5" s="10" t="s">
        <v>59</v>
      </c>
      <c r="AQ5" s="10" t="s">
        <v>59</v>
      </c>
      <c r="AR5" s="10" t="s">
        <v>59</v>
      </c>
      <c r="AS5" s="17">
        <f t="shared" ref="AS5:AS36" si="7">AVERAGE(AT5:BH5)</f>
        <v>75.000016666666667</v>
      </c>
      <c r="AT5" s="10">
        <v>66.666700000000006</v>
      </c>
      <c r="AU5" s="10">
        <v>66.666700000000006</v>
      </c>
      <c r="AV5" s="29">
        <v>66.666666666666671</v>
      </c>
      <c r="AW5" s="10">
        <v>100</v>
      </c>
      <c r="AX5" s="10" t="s">
        <v>59</v>
      </c>
      <c r="AY5" s="10" t="s">
        <v>59</v>
      </c>
      <c r="AZ5" s="10" t="s">
        <v>59</v>
      </c>
      <c r="BA5" s="10" t="s">
        <v>59</v>
      </c>
      <c r="BB5" s="10" t="s">
        <v>59</v>
      </c>
      <c r="BC5" s="10" t="s">
        <v>59</v>
      </c>
      <c r="BD5" s="10" t="s">
        <v>59</v>
      </c>
      <c r="BE5" s="10" t="s">
        <v>59</v>
      </c>
      <c r="BF5" s="10" t="s">
        <v>59</v>
      </c>
      <c r="BG5" s="10" t="s">
        <v>59</v>
      </c>
      <c r="BH5" s="10" t="s">
        <v>59</v>
      </c>
      <c r="BI5" s="17">
        <f t="shared" ref="BI5:BI36" si="8">AVERAGE(BJ5:BN5)</f>
        <v>72.016024596825233</v>
      </c>
      <c r="BJ5" s="10">
        <v>63.169660365518865</v>
      </c>
      <c r="BK5" s="10">
        <v>100</v>
      </c>
      <c r="BL5" s="10">
        <v>74.018787070408948</v>
      </c>
      <c r="BM5" s="10">
        <v>65.071770334928232</v>
      </c>
      <c r="BN5" s="10">
        <v>57.81990521327014</v>
      </c>
      <c r="BO5" s="175"/>
      <c r="BP5" s="27" t="s">
        <v>59</v>
      </c>
      <c r="BQ5" s="13" t="s">
        <v>59</v>
      </c>
      <c r="BR5" s="14" t="s">
        <v>59</v>
      </c>
      <c r="BT5" s="34" t="s">
        <v>59</v>
      </c>
      <c r="BU5" s="23" t="s">
        <v>59</v>
      </c>
      <c r="BV5" s="24" t="s">
        <v>59</v>
      </c>
      <c r="BX5" s="37" t="s">
        <v>130</v>
      </c>
      <c r="BY5" s="36"/>
      <c r="BZ5" s="40" t="s">
        <v>130</v>
      </c>
      <c r="CA5" s="41">
        <v>43.776366004768221</v>
      </c>
      <c r="CB5" s="39"/>
    </row>
    <row r="6" spans="1:81" ht="33.75" x14ac:dyDescent="0.2">
      <c r="A6" s="68" t="s">
        <v>4</v>
      </c>
      <c r="B6" s="32">
        <v>4</v>
      </c>
      <c r="C6" s="6">
        <v>2</v>
      </c>
      <c r="D6" s="6">
        <v>4</v>
      </c>
      <c r="E6" s="6">
        <v>20</v>
      </c>
      <c r="F6" s="7">
        <v>2</v>
      </c>
      <c r="G6" s="20">
        <f t="shared" si="0"/>
        <v>84.521888170156984</v>
      </c>
      <c r="H6" s="17">
        <v>87.5</v>
      </c>
      <c r="I6" s="17">
        <v>87.179746153846153</v>
      </c>
      <c r="J6" s="17">
        <v>64.814999999999998</v>
      </c>
      <c r="K6" s="17">
        <v>95.93494854309256</v>
      </c>
      <c r="L6" s="173"/>
      <c r="M6" s="17">
        <f t="shared" si="5"/>
        <v>87.5</v>
      </c>
      <c r="N6" s="10">
        <v>100</v>
      </c>
      <c r="O6" s="10">
        <v>100</v>
      </c>
      <c r="P6" s="10">
        <v>33.33</v>
      </c>
      <c r="Q6" s="10">
        <v>100</v>
      </c>
      <c r="R6" s="10">
        <v>100</v>
      </c>
      <c r="S6" s="10">
        <v>66.67</v>
      </c>
      <c r="T6" s="10">
        <v>100</v>
      </c>
      <c r="U6" s="10" t="s">
        <v>59</v>
      </c>
      <c r="V6" s="10" t="s">
        <v>59</v>
      </c>
      <c r="W6" s="10">
        <v>100</v>
      </c>
      <c r="X6" s="17">
        <f t="shared" si="6"/>
        <v>87.179746153846153</v>
      </c>
      <c r="Y6" s="10">
        <v>100</v>
      </c>
      <c r="Z6" s="10">
        <v>100</v>
      </c>
      <c r="AA6" s="10">
        <v>100</v>
      </c>
      <c r="AB6" s="29">
        <v>100</v>
      </c>
      <c r="AC6" s="29">
        <v>100</v>
      </c>
      <c r="AD6" s="29">
        <v>66.666700000000006</v>
      </c>
      <c r="AE6" s="29">
        <v>100</v>
      </c>
      <c r="AF6" s="29">
        <v>100</v>
      </c>
      <c r="AG6" s="29">
        <v>0</v>
      </c>
      <c r="AH6" s="29">
        <v>100</v>
      </c>
      <c r="AI6" s="10" t="s">
        <v>59</v>
      </c>
      <c r="AJ6" s="10" t="s">
        <v>59</v>
      </c>
      <c r="AK6" s="10" t="s">
        <v>59</v>
      </c>
      <c r="AL6" s="10" t="s">
        <v>59</v>
      </c>
      <c r="AM6" s="10" t="s">
        <v>59</v>
      </c>
      <c r="AN6" s="10" t="s">
        <v>59</v>
      </c>
      <c r="AO6" s="10" t="s">
        <v>59</v>
      </c>
      <c r="AP6" s="10">
        <v>100</v>
      </c>
      <c r="AQ6" s="10">
        <v>66.67</v>
      </c>
      <c r="AR6" s="10">
        <v>100</v>
      </c>
      <c r="AS6" s="17">
        <f t="shared" si="7"/>
        <v>64.814999999999998</v>
      </c>
      <c r="AT6" s="10">
        <v>77.78</v>
      </c>
      <c r="AU6" s="10">
        <v>100</v>
      </c>
      <c r="AV6" s="29">
        <v>61.110000000000007</v>
      </c>
      <c r="AW6" s="10">
        <v>0</v>
      </c>
      <c r="AX6" s="10" t="s">
        <v>59</v>
      </c>
      <c r="AY6" s="10" t="s">
        <v>59</v>
      </c>
      <c r="AZ6" s="10" t="s">
        <v>59</v>
      </c>
      <c r="BA6" s="10" t="s">
        <v>59</v>
      </c>
      <c r="BB6" s="10" t="s">
        <v>59</v>
      </c>
      <c r="BC6" s="10" t="s">
        <v>59</v>
      </c>
      <c r="BD6" s="10" t="s">
        <v>59</v>
      </c>
      <c r="BE6" s="10" t="s">
        <v>59</v>
      </c>
      <c r="BF6" s="10" t="s">
        <v>59</v>
      </c>
      <c r="BG6" s="10">
        <v>50</v>
      </c>
      <c r="BH6" s="10">
        <v>100</v>
      </c>
      <c r="BI6" s="17">
        <f t="shared" si="8"/>
        <v>95.93494854309256</v>
      </c>
      <c r="BJ6" s="10">
        <v>96.173556095902939</v>
      </c>
      <c r="BK6" s="10" t="s">
        <v>59</v>
      </c>
      <c r="BL6" s="10">
        <v>96.133325765530543</v>
      </c>
      <c r="BM6" s="10">
        <v>96.172248803827756</v>
      </c>
      <c r="BN6" s="10">
        <v>95.260663507109001</v>
      </c>
      <c r="BO6" s="175"/>
      <c r="BP6" s="27" t="s">
        <v>59</v>
      </c>
      <c r="BQ6" s="13" t="s">
        <v>59</v>
      </c>
      <c r="BR6" s="14">
        <v>86.1111111111111</v>
      </c>
      <c r="BT6" s="34" t="s">
        <v>59</v>
      </c>
      <c r="BU6" s="23" t="s">
        <v>59</v>
      </c>
      <c r="BV6" s="24">
        <v>6</v>
      </c>
      <c r="BX6" s="37" t="s">
        <v>131</v>
      </c>
      <c r="BY6" s="36"/>
      <c r="BZ6" s="40" t="s">
        <v>133</v>
      </c>
      <c r="CA6" s="41">
        <v>44.39595281426358</v>
      </c>
      <c r="CB6" s="39"/>
    </row>
    <row r="7" spans="1:81" ht="22.5" x14ac:dyDescent="0.2">
      <c r="A7" s="68" t="s">
        <v>5</v>
      </c>
      <c r="B7" s="32">
        <v>28</v>
      </c>
      <c r="C7" s="6">
        <v>36</v>
      </c>
      <c r="D7" s="6">
        <v>22</v>
      </c>
      <c r="E7" s="6">
        <v>34</v>
      </c>
      <c r="F7" s="7">
        <v>40</v>
      </c>
      <c r="G7" s="20">
        <f t="shared" si="0"/>
        <v>48.093116147257767</v>
      </c>
      <c r="H7" s="17">
        <v>56.791111111111121</v>
      </c>
      <c r="I7" s="17">
        <v>54.061723529411758</v>
      </c>
      <c r="J7" s="17">
        <v>51.282179487179484</v>
      </c>
      <c r="K7" s="17">
        <v>24.268843079174697</v>
      </c>
      <c r="L7" s="173"/>
      <c r="M7" s="17">
        <f t="shared" si="5"/>
        <v>56.791111111111121</v>
      </c>
      <c r="N7" s="10">
        <v>66.67</v>
      </c>
      <c r="O7" s="10">
        <v>66.67</v>
      </c>
      <c r="P7" s="10">
        <v>100</v>
      </c>
      <c r="Q7" s="10">
        <v>0</v>
      </c>
      <c r="R7" s="10">
        <v>50</v>
      </c>
      <c r="S7" s="10">
        <v>66.67</v>
      </c>
      <c r="T7" s="10">
        <v>11.11</v>
      </c>
      <c r="U7" s="10">
        <v>100</v>
      </c>
      <c r="V7" s="10">
        <v>50</v>
      </c>
      <c r="W7" s="10" t="s">
        <v>59</v>
      </c>
      <c r="X7" s="17">
        <f t="shared" si="6"/>
        <v>54.061723529411758</v>
      </c>
      <c r="Y7" s="10">
        <v>16.664999999999999</v>
      </c>
      <c r="Z7" s="10">
        <v>33.33</v>
      </c>
      <c r="AA7" s="10">
        <v>66.665000000000006</v>
      </c>
      <c r="AB7" s="29">
        <v>0</v>
      </c>
      <c r="AC7" s="29">
        <v>50</v>
      </c>
      <c r="AD7" s="29">
        <v>0</v>
      </c>
      <c r="AE7" s="29">
        <v>100</v>
      </c>
      <c r="AF7" s="29">
        <v>100</v>
      </c>
      <c r="AG7" s="29">
        <v>100</v>
      </c>
      <c r="AH7" s="29">
        <v>66.67</v>
      </c>
      <c r="AI7" s="10">
        <v>83.334999999999994</v>
      </c>
      <c r="AJ7" s="10">
        <v>71.428600000000003</v>
      </c>
      <c r="AK7" s="10">
        <v>14.2857</v>
      </c>
      <c r="AL7" s="10">
        <v>100</v>
      </c>
      <c r="AM7" s="10">
        <v>50</v>
      </c>
      <c r="AN7" s="10">
        <v>0</v>
      </c>
      <c r="AO7" s="10">
        <v>66.67</v>
      </c>
      <c r="AP7" s="10" t="s">
        <v>59</v>
      </c>
      <c r="AQ7" s="10" t="s">
        <v>59</v>
      </c>
      <c r="AR7" s="10" t="s">
        <v>59</v>
      </c>
      <c r="AS7" s="17">
        <f t="shared" si="7"/>
        <v>51.282179487179484</v>
      </c>
      <c r="AT7" s="10">
        <v>33.335000000000001</v>
      </c>
      <c r="AU7" s="10">
        <v>22.22</v>
      </c>
      <c r="AV7" s="29">
        <v>27.778333333333332</v>
      </c>
      <c r="AW7" s="10">
        <v>100</v>
      </c>
      <c r="AX7" s="10">
        <v>50</v>
      </c>
      <c r="AY7" s="10">
        <v>100</v>
      </c>
      <c r="AZ7" s="10">
        <v>100</v>
      </c>
      <c r="BA7" s="10">
        <v>0</v>
      </c>
      <c r="BB7" s="10">
        <v>50</v>
      </c>
      <c r="BC7" s="10">
        <v>100</v>
      </c>
      <c r="BD7" s="10">
        <v>83.334999999999994</v>
      </c>
      <c r="BE7" s="10">
        <v>0</v>
      </c>
      <c r="BF7" s="10">
        <v>0</v>
      </c>
      <c r="BG7" s="10" t="s">
        <v>59</v>
      </c>
      <c r="BH7" s="10" t="s">
        <v>59</v>
      </c>
      <c r="BI7" s="17">
        <f t="shared" si="8"/>
        <v>24.268843079174697</v>
      </c>
      <c r="BJ7" s="10">
        <v>15.747640337804274</v>
      </c>
      <c r="BK7" s="10">
        <v>45.744680851063833</v>
      </c>
      <c r="BL7" s="10">
        <v>16.041376961716377</v>
      </c>
      <c r="BM7" s="10">
        <v>22.009569377990431</v>
      </c>
      <c r="BN7" s="10">
        <v>21.800947867298579</v>
      </c>
      <c r="BO7" s="175"/>
      <c r="BP7" s="27">
        <v>66.904930000000007</v>
      </c>
      <c r="BQ7" s="13">
        <v>43.750208333333326</v>
      </c>
      <c r="BR7" s="14" t="s">
        <v>59</v>
      </c>
      <c r="BT7" s="34">
        <v>16</v>
      </c>
      <c r="BU7" s="23">
        <v>14</v>
      </c>
      <c r="BV7" s="24" t="s">
        <v>59</v>
      </c>
      <c r="BX7" s="37" t="s">
        <v>128</v>
      </c>
      <c r="BY7" s="36"/>
      <c r="BZ7" s="40" t="s">
        <v>128</v>
      </c>
      <c r="CA7" s="41">
        <v>44.804947513239512</v>
      </c>
      <c r="CB7" s="39"/>
    </row>
    <row r="8" spans="1:81" ht="45.75" thickBot="1" x14ac:dyDescent="0.25">
      <c r="A8" s="68" t="s">
        <v>6</v>
      </c>
      <c r="B8" s="32">
        <v>31</v>
      </c>
      <c r="C8" s="6">
        <v>50</v>
      </c>
      <c r="D8" s="6">
        <v>39</v>
      </c>
      <c r="E8" s="6">
        <v>26</v>
      </c>
      <c r="F8" s="7">
        <v>15</v>
      </c>
      <c r="G8" s="20">
        <f t="shared" si="0"/>
        <v>46.744115465202064</v>
      </c>
      <c r="H8" s="17">
        <v>37.654077777777779</v>
      </c>
      <c r="I8" s="17">
        <v>39.775611764705886</v>
      </c>
      <c r="J8" s="17">
        <v>58.973717948717947</v>
      </c>
      <c r="K8" s="17">
        <v>57.541558070102823</v>
      </c>
      <c r="L8" s="173"/>
      <c r="M8" s="17">
        <f t="shared" si="5"/>
        <v>37.654077777777779</v>
      </c>
      <c r="N8" s="10">
        <v>0</v>
      </c>
      <c r="O8" s="10">
        <v>33.33</v>
      </c>
      <c r="P8" s="10">
        <v>0</v>
      </c>
      <c r="Q8" s="10">
        <v>0</v>
      </c>
      <c r="R8" s="10">
        <v>50</v>
      </c>
      <c r="S8" s="10">
        <v>100</v>
      </c>
      <c r="T8" s="10">
        <v>55.556699999999999</v>
      </c>
      <c r="U8" s="10">
        <v>0</v>
      </c>
      <c r="V8" s="10">
        <v>100</v>
      </c>
      <c r="W8" s="10" t="s">
        <v>59</v>
      </c>
      <c r="X8" s="17">
        <f t="shared" si="6"/>
        <v>39.775611764705886</v>
      </c>
      <c r="Y8" s="10">
        <v>33.33</v>
      </c>
      <c r="Z8" s="10">
        <v>33.33</v>
      </c>
      <c r="AA8" s="10">
        <v>0</v>
      </c>
      <c r="AB8" s="29">
        <v>0</v>
      </c>
      <c r="AC8" s="29">
        <v>100</v>
      </c>
      <c r="AD8" s="29">
        <v>66.666700000000006</v>
      </c>
      <c r="AE8" s="29">
        <v>33.333300000000001</v>
      </c>
      <c r="AF8" s="29">
        <v>33.333300000000001</v>
      </c>
      <c r="AG8" s="29">
        <v>0</v>
      </c>
      <c r="AH8" s="29">
        <v>66.67</v>
      </c>
      <c r="AI8" s="10">
        <v>16.664999999999999</v>
      </c>
      <c r="AJ8" s="10">
        <v>42.857100000000003</v>
      </c>
      <c r="AK8" s="10">
        <v>0</v>
      </c>
      <c r="AL8" s="10">
        <v>0</v>
      </c>
      <c r="AM8" s="10">
        <v>50</v>
      </c>
      <c r="AN8" s="10">
        <v>100</v>
      </c>
      <c r="AO8" s="10">
        <v>100</v>
      </c>
      <c r="AP8" s="10" t="s">
        <v>59</v>
      </c>
      <c r="AQ8" s="10" t="s">
        <v>59</v>
      </c>
      <c r="AR8" s="10" t="s">
        <v>59</v>
      </c>
      <c r="AS8" s="17">
        <f t="shared" si="7"/>
        <v>58.973717948717947</v>
      </c>
      <c r="AT8" s="10">
        <v>11.11</v>
      </c>
      <c r="AU8" s="10">
        <v>100</v>
      </c>
      <c r="AV8" s="29">
        <v>55.553333333333342</v>
      </c>
      <c r="AW8" s="10">
        <v>100</v>
      </c>
      <c r="AX8" s="10">
        <v>33.33</v>
      </c>
      <c r="AY8" s="10">
        <v>0</v>
      </c>
      <c r="AZ8" s="10">
        <v>0</v>
      </c>
      <c r="BA8" s="10">
        <v>0</v>
      </c>
      <c r="BB8" s="10">
        <v>66.665000000000006</v>
      </c>
      <c r="BC8" s="10">
        <v>100</v>
      </c>
      <c r="BD8" s="10">
        <v>100</v>
      </c>
      <c r="BE8" s="10">
        <v>100</v>
      </c>
      <c r="BF8" s="10">
        <v>100</v>
      </c>
      <c r="BG8" s="10" t="s">
        <v>59</v>
      </c>
      <c r="BH8" s="10" t="s">
        <v>59</v>
      </c>
      <c r="BI8" s="17">
        <f t="shared" si="8"/>
        <v>57.541558070102823</v>
      </c>
      <c r="BJ8" s="10">
        <v>69.523099850968705</v>
      </c>
      <c r="BK8" s="10" t="s">
        <v>59</v>
      </c>
      <c r="BL8" s="10">
        <v>26.331696795981493</v>
      </c>
      <c r="BM8" s="10">
        <v>69.856459330143537</v>
      </c>
      <c r="BN8" s="10">
        <v>64.454976303317537</v>
      </c>
      <c r="BO8" s="175"/>
      <c r="BP8" s="27">
        <v>14.285210000000001</v>
      </c>
      <c r="BQ8" s="13">
        <v>95.833124999999995</v>
      </c>
      <c r="BR8" s="14" t="s">
        <v>59</v>
      </c>
      <c r="BT8" s="34">
        <v>41</v>
      </c>
      <c r="BU8" s="23">
        <v>3</v>
      </c>
      <c r="BV8" s="24" t="s">
        <v>59</v>
      </c>
      <c r="BX8" s="37" t="s">
        <v>129</v>
      </c>
      <c r="BY8" s="36"/>
      <c r="BZ8" s="42" t="s">
        <v>129</v>
      </c>
      <c r="CA8" s="43">
        <v>38.105033150552138</v>
      </c>
      <c r="CB8" s="39"/>
    </row>
    <row r="9" spans="1:81" x14ac:dyDescent="0.2">
      <c r="A9" s="68" t="s">
        <v>7</v>
      </c>
      <c r="B9" s="32">
        <v>24</v>
      </c>
      <c r="C9" s="6">
        <v>10</v>
      </c>
      <c r="D9" s="6">
        <v>29</v>
      </c>
      <c r="E9" s="6">
        <v>23</v>
      </c>
      <c r="F9" s="7">
        <v>33</v>
      </c>
      <c r="G9" s="20">
        <f t="shared" si="0"/>
        <v>53.428226050633803</v>
      </c>
      <c r="H9" s="17">
        <v>79.63000000000001</v>
      </c>
      <c r="I9" s="17">
        <v>46.516672222222226</v>
      </c>
      <c r="J9" s="17">
        <v>62.91673999999999</v>
      </c>
      <c r="K9" s="17">
        <v>31.561045808724543</v>
      </c>
      <c r="L9" s="173"/>
      <c r="M9" s="17">
        <f t="shared" si="5"/>
        <v>79.63000000000001</v>
      </c>
      <c r="N9" s="10">
        <v>66.67</v>
      </c>
      <c r="O9" s="10">
        <v>100</v>
      </c>
      <c r="P9" s="10">
        <v>0</v>
      </c>
      <c r="Q9" s="10">
        <v>50</v>
      </c>
      <c r="R9" s="10">
        <v>100</v>
      </c>
      <c r="S9" s="10">
        <v>100</v>
      </c>
      <c r="T9" s="10">
        <v>100</v>
      </c>
      <c r="U9" s="10">
        <v>100</v>
      </c>
      <c r="V9" s="10" t="s">
        <v>59</v>
      </c>
      <c r="W9" s="10">
        <v>100</v>
      </c>
      <c r="X9" s="17">
        <f t="shared" si="6"/>
        <v>46.516672222222226</v>
      </c>
      <c r="Y9" s="10">
        <v>0</v>
      </c>
      <c r="Z9" s="10">
        <v>33.33</v>
      </c>
      <c r="AA9" s="10">
        <v>0</v>
      </c>
      <c r="AB9" s="29">
        <v>16.664999999999999</v>
      </c>
      <c r="AC9" s="29">
        <v>100</v>
      </c>
      <c r="AD9" s="29">
        <v>66.666700000000006</v>
      </c>
      <c r="AE9" s="29">
        <v>44.4467</v>
      </c>
      <c r="AF9" s="29">
        <v>0</v>
      </c>
      <c r="AG9" s="29">
        <v>66.67</v>
      </c>
      <c r="AH9" s="29">
        <v>0</v>
      </c>
      <c r="AI9" s="10">
        <v>16.664999999999999</v>
      </c>
      <c r="AJ9" s="10">
        <v>76.19</v>
      </c>
      <c r="AK9" s="10">
        <v>66.666700000000006</v>
      </c>
      <c r="AL9" s="10">
        <v>0</v>
      </c>
      <c r="AM9" s="10">
        <v>50</v>
      </c>
      <c r="AN9" s="10" t="s">
        <v>59</v>
      </c>
      <c r="AO9" s="10" t="s">
        <v>59</v>
      </c>
      <c r="AP9" s="10">
        <v>100</v>
      </c>
      <c r="AQ9" s="10">
        <v>100</v>
      </c>
      <c r="AR9" s="10">
        <v>100</v>
      </c>
      <c r="AS9" s="17">
        <f t="shared" si="7"/>
        <v>62.91673999999999</v>
      </c>
      <c r="AT9" s="10">
        <v>33.333300000000001</v>
      </c>
      <c r="AU9" s="10">
        <v>33.333300000000001</v>
      </c>
      <c r="AV9" s="29">
        <v>79.16749999999999</v>
      </c>
      <c r="AW9" s="10">
        <v>100</v>
      </c>
      <c r="AX9" s="10">
        <v>83.334999999999994</v>
      </c>
      <c r="AY9" s="10">
        <v>33.333300000000001</v>
      </c>
      <c r="AZ9" s="10">
        <v>0</v>
      </c>
      <c r="BA9" s="10">
        <v>100</v>
      </c>
      <c r="BB9" s="10" t="s">
        <v>59</v>
      </c>
      <c r="BC9" s="10" t="s">
        <v>59</v>
      </c>
      <c r="BD9" s="10" t="s">
        <v>59</v>
      </c>
      <c r="BE9" s="10" t="s">
        <v>59</v>
      </c>
      <c r="BF9" s="10" t="s">
        <v>59</v>
      </c>
      <c r="BG9" s="10">
        <v>66.665000000000006</v>
      </c>
      <c r="BH9" s="10">
        <v>100</v>
      </c>
      <c r="BI9" s="17">
        <f t="shared" si="8"/>
        <v>31.561045808724543</v>
      </c>
      <c r="BJ9" s="10">
        <v>37.171542866107146</v>
      </c>
      <c r="BK9" s="10">
        <v>18.085106382978722</v>
      </c>
      <c r="BL9" s="10">
        <v>50.043987853676526</v>
      </c>
      <c r="BM9" s="10">
        <v>39.23444976076555</v>
      </c>
      <c r="BN9" s="10">
        <v>13.270142180094787</v>
      </c>
      <c r="BO9" s="175"/>
      <c r="BP9" s="27">
        <v>52.619000000000007</v>
      </c>
      <c r="BQ9" s="13" t="s">
        <v>59</v>
      </c>
      <c r="BR9" s="14">
        <v>94.444166666666661</v>
      </c>
      <c r="BT9" s="34">
        <v>21</v>
      </c>
      <c r="BU9" s="23" t="s">
        <v>59</v>
      </c>
      <c r="BV9" s="24">
        <v>3</v>
      </c>
      <c r="BX9" s="37" t="s">
        <v>132</v>
      </c>
      <c r="BY9" s="36"/>
    </row>
    <row r="10" spans="1:81" x14ac:dyDescent="0.2">
      <c r="A10" s="68" t="s">
        <v>8</v>
      </c>
      <c r="B10" s="32">
        <v>30</v>
      </c>
      <c r="C10" s="6">
        <v>41</v>
      </c>
      <c r="D10" s="6">
        <v>50</v>
      </c>
      <c r="E10" s="6">
        <v>30</v>
      </c>
      <c r="F10" s="7">
        <v>8</v>
      </c>
      <c r="G10" s="20">
        <f t="shared" si="0"/>
        <v>46.767448623855181</v>
      </c>
      <c r="H10" s="17">
        <v>55.000170000000004</v>
      </c>
      <c r="I10" s="17">
        <v>28.154609500000003</v>
      </c>
      <c r="J10" s="17">
        <v>53.33355777777777</v>
      </c>
      <c r="K10" s="17">
        <v>69.194296341498102</v>
      </c>
      <c r="L10" s="173"/>
      <c r="M10" s="17">
        <f t="shared" si="5"/>
        <v>55.000170000000004</v>
      </c>
      <c r="N10" s="10">
        <v>0</v>
      </c>
      <c r="O10" s="10">
        <v>100</v>
      </c>
      <c r="P10" s="10">
        <v>0</v>
      </c>
      <c r="Q10" s="10">
        <v>83.334999999999994</v>
      </c>
      <c r="R10" s="10">
        <v>50</v>
      </c>
      <c r="S10" s="10">
        <v>50</v>
      </c>
      <c r="T10" s="10">
        <v>66.666700000000006</v>
      </c>
      <c r="U10" s="10">
        <v>0</v>
      </c>
      <c r="V10" s="10">
        <v>100</v>
      </c>
      <c r="W10" s="10">
        <v>100</v>
      </c>
      <c r="X10" s="17">
        <f t="shared" si="6"/>
        <v>28.154609500000003</v>
      </c>
      <c r="Y10" s="10">
        <v>33.335000000000001</v>
      </c>
      <c r="Z10" s="10">
        <v>0</v>
      </c>
      <c r="AA10" s="10">
        <v>0</v>
      </c>
      <c r="AB10" s="29">
        <v>50</v>
      </c>
      <c r="AC10" s="29">
        <v>50</v>
      </c>
      <c r="AD10" s="29">
        <v>33.333300000000001</v>
      </c>
      <c r="AE10" s="29">
        <v>66.666700000000006</v>
      </c>
      <c r="AF10" s="29">
        <v>25</v>
      </c>
      <c r="AG10" s="29">
        <v>0</v>
      </c>
      <c r="AH10" s="29">
        <v>33.33</v>
      </c>
      <c r="AI10" s="10">
        <v>16.664999999999999</v>
      </c>
      <c r="AJ10" s="10">
        <v>28.572900000000001</v>
      </c>
      <c r="AK10" s="10">
        <v>9.5242900000000006</v>
      </c>
      <c r="AL10" s="10">
        <v>33.335000000000001</v>
      </c>
      <c r="AM10" s="10">
        <v>50</v>
      </c>
      <c r="AN10" s="10">
        <v>0</v>
      </c>
      <c r="AO10" s="10">
        <v>33.33</v>
      </c>
      <c r="AP10" s="10">
        <v>100</v>
      </c>
      <c r="AQ10" s="10">
        <v>0</v>
      </c>
      <c r="AR10" s="10">
        <v>0</v>
      </c>
      <c r="AS10" s="17">
        <f t="shared" si="7"/>
        <v>53.33355777777777</v>
      </c>
      <c r="AT10" s="10">
        <v>0</v>
      </c>
      <c r="AU10" s="10">
        <v>66.666700000000006</v>
      </c>
      <c r="AV10" s="29">
        <v>66.666666666666671</v>
      </c>
      <c r="AW10" s="10">
        <v>100</v>
      </c>
      <c r="AX10" s="10">
        <v>50</v>
      </c>
      <c r="AY10" s="10">
        <v>33.335000000000001</v>
      </c>
      <c r="AZ10" s="10">
        <v>100</v>
      </c>
      <c r="BA10" s="10">
        <v>0</v>
      </c>
      <c r="BB10" s="10">
        <v>33.33</v>
      </c>
      <c r="BC10" s="10">
        <v>83.334999999999994</v>
      </c>
      <c r="BD10" s="10">
        <v>66.67</v>
      </c>
      <c r="BE10" s="10">
        <v>0</v>
      </c>
      <c r="BF10" s="10">
        <v>100</v>
      </c>
      <c r="BG10" s="10">
        <v>0</v>
      </c>
      <c r="BH10" s="10">
        <v>100</v>
      </c>
      <c r="BI10" s="17">
        <f t="shared" si="8"/>
        <v>69.194296341498102</v>
      </c>
      <c r="BJ10" s="10">
        <v>81.482207754856589</v>
      </c>
      <c r="BK10" s="10">
        <v>59.574468085106382</v>
      </c>
      <c r="BL10" s="10">
        <v>69.678179186650397</v>
      </c>
      <c r="BM10" s="10">
        <v>67.464114832535884</v>
      </c>
      <c r="BN10" s="10">
        <v>67.772511848341239</v>
      </c>
      <c r="BO10" s="175"/>
      <c r="BP10" s="27">
        <v>32.143219000000002</v>
      </c>
      <c r="BQ10" s="13">
        <v>52.083541666666662</v>
      </c>
      <c r="BR10" s="14">
        <v>50</v>
      </c>
      <c r="BT10" s="34">
        <v>32</v>
      </c>
      <c r="BU10" s="23">
        <v>10</v>
      </c>
      <c r="BV10" s="24">
        <v>19</v>
      </c>
      <c r="BX10" s="37" t="s">
        <v>130</v>
      </c>
      <c r="BY10" s="36"/>
    </row>
    <row r="11" spans="1:81" x14ac:dyDescent="0.2">
      <c r="A11" s="68" t="s">
        <v>9</v>
      </c>
      <c r="B11" s="32">
        <v>5</v>
      </c>
      <c r="C11" s="6">
        <v>8</v>
      </c>
      <c r="D11" s="6">
        <v>9</v>
      </c>
      <c r="E11" s="6">
        <v>2</v>
      </c>
      <c r="F11" s="7">
        <v>9</v>
      </c>
      <c r="G11" s="20">
        <f t="shared" si="0"/>
        <v>79.938520221218084</v>
      </c>
      <c r="H11" s="17">
        <v>81.481666666666669</v>
      </c>
      <c r="I11" s="17">
        <v>77.910150000000002</v>
      </c>
      <c r="J11" s="17">
        <v>95.972499999999997</v>
      </c>
      <c r="K11" s="17">
        <v>66.41813443942371</v>
      </c>
      <c r="L11" s="173"/>
      <c r="M11" s="17">
        <f t="shared" si="5"/>
        <v>81.481666666666669</v>
      </c>
      <c r="N11" s="10">
        <v>100</v>
      </c>
      <c r="O11" s="10">
        <v>100</v>
      </c>
      <c r="P11" s="10">
        <v>0</v>
      </c>
      <c r="Q11" s="10">
        <v>83.334999999999994</v>
      </c>
      <c r="R11" s="10">
        <v>50</v>
      </c>
      <c r="S11" s="10">
        <v>100</v>
      </c>
      <c r="T11" s="10">
        <v>100</v>
      </c>
      <c r="U11" s="10">
        <v>100</v>
      </c>
      <c r="V11" s="10" t="s">
        <v>59</v>
      </c>
      <c r="W11" s="10">
        <v>100</v>
      </c>
      <c r="X11" s="17">
        <f t="shared" si="6"/>
        <v>77.910150000000002</v>
      </c>
      <c r="Y11" s="10">
        <v>100</v>
      </c>
      <c r="Z11" s="10">
        <v>0</v>
      </c>
      <c r="AA11" s="10">
        <v>33.335000000000001</v>
      </c>
      <c r="AB11" s="29">
        <v>100</v>
      </c>
      <c r="AC11" s="29">
        <v>100</v>
      </c>
      <c r="AD11" s="29">
        <v>66.666700000000006</v>
      </c>
      <c r="AE11" s="29">
        <v>100</v>
      </c>
      <c r="AF11" s="29">
        <v>66.666700000000006</v>
      </c>
      <c r="AG11" s="29">
        <v>0</v>
      </c>
      <c r="AH11" s="29">
        <v>100</v>
      </c>
      <c r="AI11" s="10">
        <v>100</v>
      </c>
      <c r="AJ11" s="10">
        <v>85.714299999999994</v>
      </c>
      <c r="AK11" s="10">
        <v>100</v>
      </c>
      <c r="AL11" s="10">
        <v>50</v>
      </c>
      <c r="AM11" s="10">
        <v>100</v>
      </c>
      <c r="AN11" s="10" t="s">
        <v>59</v>
      </c>
      <c r="AO11" s="10" t="s">
        <v>59</v>
      </c>
      <c r="AP11" s="10">
        <v>100</v>
      </c>
      <c r="AQ11" s="10">
        <v>100</v>
      </c>
      <c r="AR11" s="10">
        <v>100</v>
      </c>
      <c r="AS11" s="17">
        <f t="shared" si="7"/>
        <v>95.972499999999997</v>
      </c>
      <c r="AT11" s="10">
        <v>88.89</v>
      </c>
      <c r="AU11" s="10">
        <v>100</v>
      </c>
      <c r="AV11" s="29">
        <v>87.5</v>
      </c>
      <c r="AW11" s="10">
        <v>100</v>
      </c>
      <c r="AX11" s="10">
        <v>83.334999999999994</v>
      </c>
      <c r="AY11" s="10">
        <v>100</v>
      </c>
      <c r="AZ11" s="10">
        <v>100</v>
      </c>
      <c r="BA11" s="10">
        <v>100</v>
      </c>
      <c r="BB11" s="10" t="s">
        <v>59</v>
      </c>
      <c r="BC11" s="10" t="s">
        <v>59</v>
      </c>
      <c r="BD11" s="10" t="s">
        <v>59</v>
      </c>
      <c r="BE11" s="10" t="s">
        <v>59</v>
      </c>
      <c r="BF11" s="10" t="s">
        <v>59</v>
      </c>
      <c r="BG11" s="10">
        <v>100</v>
      </c>
      <c r="BH11" s="10">
        <v>100</v>
      </c>
      <c r="BI11" s="17">
        <f t="shared" si="8"/>
        <v>66.41813443942371</v>
      </c>
      <c r="BJ11" s="10">
        <v>60.23217507255471</v>
      </c>
      <c r="BK11" s="10">
        <v>91.489361702127653</v>
      </c>
      <c r="BL11" s="10">
        <v>67.981099412549312</v>
      </c>
      <c r="BM11" s="10">
        <v>56.937799043062199</v>
      </c>
      <c r="BN11" s="10">
        <v>55.450236966824647</v>
      </c>
      <c r="BO11" s="175"/>
      <c r="BP11" s="27">
        <v>91.904930000000007</v>
      </c>
      <c r="BQ11" s="13" t="s">
        <v>59</v>
      </c>
      <c r="BR11" s="14">
        <v>100</v>
      </c>
      <c r="BT11" s="34">
        <v>3</v>
      </c>
      <c r="BU11" s="23" t="s">
        <v>59</v>
      </c>
      <c r="BV11" s="24">
        <v>1</v>
      </c>
      <c r="BX11" s="37" t="s">
        <v>132</v>
      </c>
      <c r="BY11" s="36"/>
    </row>
    <row r="12" spans="1:81" x14ac:dyDescent="0.2">
      <c r="A12" s="68" t="s">
        <v>10</v>
      </c>
      <c r="B12" s="32">
        <v>52</v>
      </c>
      <c r="C12" s="6">
        <v>42</v>
      </c>
      <c r="D12" s="6">
        <v>56</v>
      </c>
      <c r="E12" s="6">
        <v>40</v>
      </c>
      <c r="F12" s="7">
        <v>43</v>
      </c>
      <c r="G12" s="20">
        <f t="shared" si="0"/>
        <v>28.917535951970915</v>
      </c>
      <c r="H12" s="17">
        <v>52.381428571428572</v>
      </c>
      <c r="I12" s="17">
        <v>13.332999999999998</v>
      </c>
      <c r="J12" s="17">
        <v>45.833325000000002</v>
      </c>
      <c r="K12" s="17">
        <v>19.706926188426003</v>
      </c>
      <c r="L12" s="173"/>
      <c r="M12" s="17">
        <f t="shared" si="5"/>
        <v>52.381428571428572</v>
      </c>
      <c r="N12" s="10">
        <v>0</v>
      </c>
      <c r="O12" s="10">
        <v>66.67</v>
      </c>
      <c r="P12" s="10">
        <v>0</v>
      </c>
      <c r="Q12" s="10">
        <v>50</v>
      </c>
      <c r="R12" s="10">
        <v>100</v>
      </c>
      <c r="S12" s="10">
        <v>50</v>
      </c>
      <c r="T12" s="10">
        <v>100</v>
      </c>
      <c r="U12" s="10" t="s">
        <v>59</v>
      </c>
      <c r="V12" s="10" t="s">
        <v>59</v>
      </c>
      <c r="W12" s="10" t="s">
        <v>59</v>
      </c>
      <c r="X12" s="17">
        <f t="shared" si="6"/>
        <v>13.332999999999998</v>
      </c>
      <c r="Y12" s="10">
        <v>33.33</v>
      </c>
      <c r="Z12" s="10">
        <v>0</v>
      </c>
      <c r="AA12" s="10">
        <v>0</v>
      </c>
      <c r="AB12" s="29">
        <v>0</v>
      </c>
      <c r="AC12" s="29">
        <v>0</v>
      </c>
      <c r="AD12" s="29">
        <v>0</v>
      </c>
      <c r="AE12" s="29">
        <v>0</v>
      </c>
      <c r="AF12" s="29">
        <v>0</v>
      </c>
      <c r="AG12" s="29">
        <v>0</v>
      </c>
      <c r="AH12" s="29">
        <v>100</v>
      </c>
      <c r="AI12" s="10" t="s">
        <v>59</v>
      </c>
      <c r="AJ12" s="10" t="s">
        <v>59</v>
      </c>
      <c r="AK12" s="10" t="s">
        <v>59</v>
      </c>
      <c r="AL12" s="10" t="s">
        <v>59</v>
      </c>
      <c r="AM12" s="10" t="s">
        <v>59</v>
      </c>
      <c r="AN12" s="10" t="s">
        <v>59</v>
      </c>
      <c r="AO12" s="10" t="s">
        <v>59</v>
      </c>
      <c r="AP12" s="10" t="s">
        <v>59</v>
      </c>
      <c r="AQ12" s="10" t="s">
        <v>59</v>
      </c>
      <c r="AR12" s="10" t="s">
        <v>59</v>
      </c>
      <c r="AS12" s="17">
        <f t="shared" si="7"/>
        <v>45.833325000000002</v>
      </c>
      <c r="AT12" s="10">
        <v>22.223299999999998</v>
      </c>
      <c r="AU12" s="10">
        <v>33.335000000000001</v>
      </c>
      <c r="AV12" s="29">
        <v>27.774999999999995</v>
      </c>
      <c r="AW12" s="10">
        <v>100</v>
      </c>
      <c r="AX12" s="10" t="s">
        <v>59</v>
      </c>
      <c r="AY12" s="10" t="s">
        <v>59</v>
      </c>
      <c r="AZ12" s="10" t="s">
        <v>59</v>
      </c>
      <c r="BA12" s="10" t="s">
        <v>59</v>
      </c>
      <c r="BB12" s="10" t="s">
        <v>59</v>
      </c>
      <c r="BC12" s="10" t="s">
        <v>59</v>
      </c>
      <c r="BD12" s="10" t="s">
        <v>59</v>
      </c>
      <c r="BE12" s="10" t="s">
        <v>59</v>
      </c>
      <c r="BF12" s="10" t="s">
        <v>59</v>
      </c>
      <c r="BG12" s="10" t="s">
        <v>59</v>
      </c>
      <c r="BH12" s="10" t="s">
        <v>59</v>
      </c>
      <c r="BI12" s="17">
        <f t="shared" si="8"/>
        <v>19.706926188426003</v>
      </c>
      <c r="BJ12" s="10">
        <v>9.2922320704891899</v>
      </c>
      <c r="BK12" s="10">
        <v>21.276595744680847</v>
      </c>
      <c r="BL12" s="10">
        <v>32.681556318642336</v>
      </c>
      <c r="BM12" s="10">
        <v>22.488038277511961</v>
      </c>
      <c r="BN12" s="10">
        <v>12.796208530805687</v>
      </c>
      <c r="BO12" s="175"/>
      <c r="BP12" s="27" t="s">
        <v>59</v>
      </c>
      <c r="BQ12" s="13" t="s">
        <v>59</v>
      </c>
      <c r="BR12" s="14" t="s">
        <v>59</v>
      </c>
      <c r="BT12" s="34" t="s">
        <v>59</v>
      </c>
      <c r="BU12" s="23" t="s">
        <v>59</v>
      </c>
      <c r="BV12" s="24" t="s">
        <v>59</v>
      </c>
      <c r="BX12" s="37" t="s">
        <v>133</v>
      </c>
      <c r="BY12" s="36"/>
    </row>
    <row r="13" spans="1:81" x14ac:dyDescent="0.2">
      <c r="A13" s="68" t="s">
        <v>21</v>
      </c>
      <c r="B13" s="32">
        <v>15</v>
      </c>
      <c r="C13" s="6">
        <v>12</v>
      </c>
      <c r="D13" s="6">
        <v>25</v>
      </c>
      <c r="E13" s="6">
        <v>13</v>
      </c>
      <c r="F13" s="7">
        <v>13</v>
      </c>
      <c r="G13" s="20">
        <f t="shared" si="0"/>
        <v>62.7239016156134</v>
      </c>
      <c r="H13" s="17">
        <v>79.166875000000005</v>
      </c>
      <c r="I13" s="17">
        <v>51.282823076923073</v>
      </c>
      <c r="J13" s="17">
        <v>73.149583333333325</v>
      </c>
      <c r="K13" s="17">
        <v>58.737403590887482</v>
      </c>
      <c r="L13" s="173"/>
      <c r="M13" s="17">
        <f t="shared" si="5"/>
        <v>79.166875000000005</v>
      </c>
      <c r="N13" s="10">
        <v>33.33</v>
      </c>
      <c r="O13" s="10">
        <v>66.67</v>
      </c>
      <c r="P13" s="10">
        <v>100</v>
      </c>
      <c r="Q13" s="10">
        <v>100</v>
      </c>
      <c r="R13" s="10">
        <v>50</v>
      </c>
      <c r="S13" s="10">
        <v>83.334999999999994</v>
      </c>
      <c r="T13" s="10">
        <v>100</v>
      </c>
      <c r="U13" s="10" t="s">
        <v>59</v>
      </c>
      <c r="V13" s="10" t="s">
        <v>59</v>
      </c>
      <c r="W13" s="10">
        <v>100</v>
      </c>
      <c r="X13" s="17">
        <f t="shared" si="6"/>
        <v>51.282823076923073</v>
      </c>
      <c r="Y13" s="10">
        <v>50</v>
      </c>
      <c r="Z13" s="10">
        <v>33.33</v>
      </c>
      <c r="AA13" s="10">
        <v>0</v>
      </c>
      <c r="AB13" s="29">
        <v>50</v>
      </c>
      <c r="AC13" s="29">
        <v>66.67</v>
      </c>
      <c r="AD13" s="29">
        <v>66.666700000000006</v>
      </c>
      <c r="AE13" s="29">
        <v>66.67</v>
      </c>
      <c r="AF13" s="29">
        <v>66.67</v>
      </c>
      <c r="AG13" s="29">
        <v>0</v>
      </c>
      <c r="AH13" s="29">
        <v>66.67</v>
      </c>
      <c r="AI13" s="10" t="s">
        <v>59</v>
      </c>
      <c r="AJ13" s="10" t="s">
        <v>59</v>
      </c>
      <c r="AK13" s="10" t="s">
        <v>59</v>
      </c>
      <c r="AL13" s="10" t="s">
        <v>59</v>
      </c>
      <c r="AM13" s="10" t="s">
        <v>59</v>
      </c>
      <c r="AN13" s="10" t="s">
        <v>59</v>
      </c>
      <c r="AO13" s="10" t="s">
        <v>59</v>
      </c>
      <c r="AP13" s="10">
        <v>100</v>
      </c>
      <c r="AQ13" s="10">
        <v>100</v>
      </c>
      <c r="AR13" s="10">
        <v>0</v>
      </c>
      <c r="AS13" s="17">
        <f t="shared" si="7"/>
        <v>73.149583333333325</v>
      </c>
      <c r="AT13" s="10">
        <v>77.78</v>
      </c>
      <c r="AU13" s="10">
        <v>77.78</v>
      </c>
      <c r="AV13" s="29">
        <v>66.66749999999999</v>
      </c>
      <c r="AW13" s="10">
        <v>100</v>
      </c>
      <c r="AX13" s="10" t="s">
        <v>59</v>
      </c>
      <c r="AY13" s="10" t="s">
        <v>59</v>
      </c>
      <c r="AZ13" s="10" t="s">
        <v>59</v>
      </c>
      <c r="BA13" s="10" t="s">
        <v>59</v>
      </c>
      <c r="BB13" s="10" t="s">
        <v>59</v>
      </c>
      <c r="BC13" s="10" t="s">
        <v>59</v>
      </c>
      <c r="BD13" s="10" t="s">
        <v>59</v>
      </c>
      <c r="BE13" s="10" t="s">
        <v>59</v>
      </c>
      <c r="BF13" s="10" t="s">
        <v>59</v>
      </c>
      <c r="BG13" s="10">
        <v>50</v>
      </c>
      <c r="BH13" s="10">
        <v>66.67</v>
      </c>
      <c r="BI13" s="17">
        <f t="shared" si="8"/>
        <v>58.737403590887482</v>
      </c>
      <c r="BJ13" s="10">
        <v>61.564305697178867</v>
      </c>
      <c r="BK13" s="10">
        <v>63.829787234042556</v>
      </c>
      <c r="BL13" s="10">
        <v>58.762096659761042</v>
      </c>
      <c r="BM13" s="10">
        <v>55.502392344497608</v>
      </c>
      <c r="BN13" s="10">
        <v>54.028436018957343</v>
      </c>
      <c r="BO13" s="175"/>
      <c r="BP13" s="27" t="s">
        <v>59</v>
      </c>
      <c r="BQ13" s="13" t="s">
        <v>59</v>
      </c>
      <c r="BR13" s="14">
        <v>69.444444444444443</v>
      </c>
      <c r="BT13" s="34" t="s">
        <v>59</v>
      </c>
      <c r="BU13" s="23" t="s">
        <v>59</v>
      </c>
      <c r="BV13" s="24">
        <v>11</v>
      </c>
      <c r="BX13" s="37" t="s">
        <v>130</v>
      </c>
      <c r="BY13" s="36"/>
    </row>
    <row r="14" spans="1:81" ht="22.5" x14ac:dyDescent="0.2">
      <c r="A14" s="68" t="s">
        <v>12</v>
      </c>
      <c r="B14" s="32">
        <v>7</v>
      </c>
      <c r="C14" s="6">
        <v>21</v>
      </c>
      <c r="D14" s="6">
        <v>12</v>
      </c>
      <c r="E14" s="6">
        <v>12</v>
      </c>
      <c r="F14" s="7">
        <v>3</v>
      </c>
      <c r="G14" s="20">
        <f t="shared" si="0"/>
        <v>76.230616744413666</v>
      </c>
      <c r="H14" s="17">
        <v>66.666875000000005</v>
      </c>
      <c r="I14" s="17">
        <v>72.222641666666661</v>
      </c>
      <c r="J14" s="17">
        <v>74.228472222222223</v>
      </c>
      <c r="K14" s="17">
        <v>95.812453166512753</v>
      </c>
      <c r="L14" s="173"/>
      <c r="M14" s="17">
        <f t="shared" si="5"/>
        <v>66.666875000000005</v>
      </c>
      <c r="N14" s="10">
        <v>100</v>
      </c>
      <c r="O14" s="10">
        <v>100</v>
      </c>
      <c r="P14" s="10">
        <v>0</v>
      </c>
      <c r="Q14" s="10">
        <v>100</v>
      </c>
      <c r="R14" s="10">
        <v>50</v>
      </c>
      <c r="S14" s="10">
        <v>66.67</v>
      </c>
      <c r="T14" s="10">
        <v>66.665000000000006</v>
      </c>
      <c r="U14" s="10" t="s">
        <v>59</v>
      </c>
      <c r="V14" s="10">
        <v>50</v>
      </c>
      <c r="W14" s="10" t="s">
        <v>59</v>
      </c>
      <c r="X14" s="17">
        <f t="shared" si="6"/>
        <v>72.222641666666661</v>
      </c>
      <c r="Y14" s="10">
        <v>100</v>
      </c>
      <c r="Z14" s="10">
        <v>100</v>
      </c>
      <c r="AA14" s="10">
        <v>66.67</v>
      </c>
      <c r="AB14" s="29">
        <v>83.334999999999994</v>
      </c>
      <c r="AC14" s="29">
        <v>100</v>
      </c>
      <c r="AD14" s="29">
        <v>66.666700000000006</v>
      </c>
      <c r="AE14" s="29">
        <v>50</v>
      </c>
      <c r="AF14" s="29">
        <v>100</v>
      </c>
      <c r="AG14" s="29">
        <v>66.67</v>
      </c>
      <c r="AH14" s="29">
        <v>0</v>
      </c>
      <c r="AI14" s="10" t="s">
        <v>59</v>
      </c>
      <c r="AJ14" s="10" t="s">
        <v>59</v>
      </c>
      <c r="AK14" s="10" t="s">
        <v>59</v>
      </c>
      <c r="AL14" s="10" t="s">
        <v>59</v>
      </c>
      <c r="AM14" s="10" t="s">
        <v>59</v>
      </c>
      <c r="AN14" s="10">
        <v>100</v>
      </c>
      <c r="AO14" s="10">
        <v>33.33</v>
      </c>
      <c r="AP14" s="10" t="s">
        <v>59</v>
      </c>
      <c r="AQ14" s="10" t="s">
        <v>59</v>
      </c>
      <c r="AR14" s="10" t="s">
        <v>59</v>
      </c>
      <c r="AS14" s="17">
        <f t="shared" si="7"/>
        <v>74.228472222222223</v>
      </c>
      <c r="AT14" s="10">
        <v>88.89</v>
      </c>
      <c r="AU14" s="10">
        <v>100</v>
      </c>
      <c r="AV14" s="29">
        <v>79.166250000000005</v>
      </c>
      <c r="AW14" s="10">
        <v>0</v>
      </c>
      <c r="AX14" s="10" t="s">
        <v>59</v>
      </c>
      <c r="AY14" s="10" t="s">
        <v>59</v>
      </c>
      <c r="AZ14" s="10" t="s">
        <v>59</v>
      </c>
      <c r="BA14" s="10" t="s">
        <v>59</v>
      </c>
      <c r="BB14" s="10">
        <v>100</v>
      </c>
      <c r="BC14" s="10">
        <v>100</v>
      </c>
      <c r="BD14" s="10">
        <v>100</v>
      </c>
      <c r="BE14" s="10">
        <v>100</v>
      </c>
      <c r="BF14" s="10">
        <v>0</v>
      </c>
      <c r="BG14" s="10" t="s">
        <v>59</v>
      </c>
      <c r="BH14" s="10" t="s">
        <v>59</v>
      </c>
      <c r="BI14" s="17">
        <f t="shared" si="8"/>
        <v>95.812453166512753</v>
      </c>
      <c r="BJ14" s="10">
        <v>95.866342458232026</v>
      </c>
      <c r="BK14" s="10" t="s">
        <v>59</v>
      </c>
      <c r="BL14" s="10">
        <v>94.524221698782526</v>
      </c>
      <c r="BM14" s="10">
        <v>96.650717703349287</v>
      </c>
      <c r="BN14" s="10">
        <v>96.208530805687204</v>
      </c>
      <c r="BO14" s="175"/>
      <c r="BP14" s="27" t="s">
        <v>59</v>
      </c>
      <c r="BQ14" s="13">
        <v>72.916666666666657</v>
      </c>
      <c r="BR14" s="14" t="s">
        <v>59</v>
      </c>
      <c r="BT14" s="34" t="s">
        <v>59</v>
      </c>
      <c r="BU14" s="23">
        <v>7</v>
      </c>
      <c r="BV14" s="24" t="s">
        <v>59</v>
      </c>
      <c r="BX14" s="37" t="s">
        <v>131</v>
      </c>
      <c r="BY14" s="36"/>
    </row>
    <row r="15" spans="1:81" x14ac:dyDescent="0.2">
      <c r="A15" s="68" t="s">
        <v>13</v>
      </c>
      <c r="B15" s="32">
        <v>8</v>
      </c>
      <c r="C15" s="6">
        <v>14</v>
      </c>
      <c r="D15" s="6">
        <v>10</v>
      </c>
      <c r="E15" s="6">
        <v>21</v>
      </c>
      <c r="F15" s="7">
        <v>6</v>
      </c>
      <c r="G15" s="20">
        <f t="shared" si="0"/>
        <v>75.181012226518149</v>
      </c>
      <c r="H15" s="17">
        <v>77.160744444444447</v>
      </c>
      <c r="I15" s="17">
        <v>73.62768823529413</v>
      </c>
      <c r="J15" s="17">
        <v>64.529973076923085</v>
      </c>
      <c r="K15" s="17">
        <v>86.95896714063494</v>
      </c>
      <c r="L15" s="173"/>
      <c r="M15" s="17">
        <f t="shared" si="5"/>
        <v>77.160744444444447</v>
      </c>
      <c r="N15" s="10">
        <v>66.67</v>
      </c>
      <c r="O15" s="10">
        <v>100</v>
      </c>
      <c r="P15" s="10">
        <v>0</v>
      </c>
      <c r="Q15" s="10">
        <v>100</v>
      </c>
      <c r="R15" s="10">
        <v>50</v>
      </c>
      <c r="S15" s="10">
        <v>100</v>
      </c>
      <c r="T15" s="10">
        <v>77.776700000000005</v>
      </c>
      <c r="U15" s="10">
        <v>100</v>
      </c>
      <c r="V15" s="10">
        <v>100</v>
      </c>
      <c r="W15" s="10" t="s">
        <v>59</v>
      </c>
      <c r="X15" s="17">
        <f t="shared" si="6"/>
        <v>73.62768823529413</v>
      </c>
      <c r="Y15" s="10">
        <v>66.67</v>
      </c>
      <c r="Z15" s="10">
        <v>0</v>
      </c>
      <c r="AA15" s="10">
        <v>50</v>
      </c>
      <c r="AB15" s="29">
        <v>50</v>
      </c>
      <c r="AC15" s="29">
        <v>100</v>
      </c>
      <c r="AD15" s="29">
        <v>100</v>
      </c>
      <c r="AE15" s="29">
        <v>66.666700000000006</v>
      </c>
      <c r="AF15" s="29">
        <v>25</v>
      </c>
      <c r="AG15" s="29">
        <v>0</v>
      </c>
      <c r="AH15" s="29">
        <v>100</v>
      </c>
      <c r="AI15" s="10">
        <v>100</v>
      </c>
      <c r="AJ15" s="10">
        <v>100</v>
      </c>
      <c r="AK15" s="10">
        <v>93.334000000000003</v>
      </c>
      <c r="AL15" s="10">
        <v>100</v>
      </c>
      <c r="AM15" s="10">
        <v>100</v>
      </c>
      <c r="AN15" s="10">
        <v>100</v>
      </c>
      <c r="AO15" s="10">
        <v>100</v>
      </c>
      <c r="AP15" s="10" t="s">
        <v>59</v>
      </c>
      <c r="AQ15" s="10" t="s">
        <v>59</v>
      </c>
      <c r="AR15" s="10" t="s">
        <v>59</v>
      </c>
      <c r="AS15" s="17">
        <f t="shared" si="7"/>
        <v>64.529973076923085</v>
      </c>
      <c r="AT15" s="10">
        <v>66.666700000000006</v>
      </c>
      <c r="AU15" s="10">
        <v>55.556699999999999</v>
      </c>
      <c r="AV15" s="29">
        <v>66.666250000000005</v>
      </c>
      <c r="AW15" s="10">
        <v>0</v>
      </c>
      <c r="AX15" s="10">
        <v>50</v>
      </c>
      <c r="AY15" s="10">
        <v>100</v>
      </c>
      <c r="AZ15" s="10">
        <v>100</v>
      </c>
      <c r="BA15" s="10">
        <v>0</v>
      </c>
      <c r="BB15" s="10">
        <v>100</v>
      </c>
      <c r="BC15" s="10">
        <v>100</v>
      </c>
      <c r="BD15" s="10">
        <v>100</v>
      </c>
      <c r="BE15" s="10">
        <v>100</v>
      </c>
      <c r="BF15" s="10">
        <v>0</v>
      </c>
      <c r="BG15" s="10" t="s">
        <v>59</v>
      </c>
      <c r="BH15" s="10" t="s">
        <v>59</v>
      </c>
      <c r="BI15" s="17">
        <f t="shared" si="8"/>
        <v>86.95896714063494</v>
      </c>
      <c r="BJ15" s="10">
        <v>89.716840536512663</v>
      </c>
      <c r="BK15" s="10">
        <v>92.553191489361694</v>
      </c>
      <c r="BL15" s="10">
        <v>81.115021142549026</v>
      </c>
      <c r="BM15" s="10">
        <v>83.732057416267949</v>
      </c>
      <c r="BN15" s="10">
        <v>87.677725118483409</v>
      </c>
      <c r="BO15" s="175"/>
      <c r="BP15" s="27">
        <v>84.333400000000012</v>
      </c>
      <c r="BQ15" s="13">
        <v>87.5</v>
      </c>
      <c r="BR15" s="14" t="s">
        <v>59</v>
      </c>
      <c r="BT15" s="34">
        <v>10</v>
      </c>
      <c r="BU15" s="23">
        <v>4</v>
      </c>
      <c r="BV15" s="24" t="s">
        <v>59</v>
      </c>
      <c r="BX15" s="37" t="s">
        <v>132</v>
      </c>
      <c r="BY15" s="36"/>
    </row>
    <row r="16" spans="1:81" x14ac:dyDescent="0.2">
      <c r="A16" s="68" t="s">
        <v>14</v>
      </c>
      <c r="B16" s="32">
        <v>36</v>
      </c>
      <c r="C16" s="6">
        <v>47</v>
      </c>
      <c r="D16" s="6">
        <v>30</v>
      </c>
      <c r="E16" s="6">
        <v>39</v>
      </c>
      <c r="F16" s="7">
        <v>31</v>
      </c>
      <c r="G16" s="20">
        <f t="shared" si="0"/>
        <v>43.379249330270341</v>
      </c>
      <c r="H16" s="17">
        <v>42.593333333333334</v>
      </c>
      <c r="I16" s="17">
        <v>46.064977777777777</v>
      </c>
      <c r="J16" s="17">
        <v>46.249659999999999</v>
      </c>
      <c r="K16" s="17">
        <v>35.923297762462823</v>
      </c>
      <c r="L16" s="173"/>
      <c r="M16" s="17">
        <f t="shared" si="5"/>
        <v>42.593333333333334</v>
      </c>
      <c r="N16" s="10">
        <v>33.33</v>
      </c>
      <c r="O16" s="10">
        <v>66.67</v>
      </c>
      <c r="P16" s="10">
        <v>0</v>
      </c>
      <c r="Q16" s="10">
        <v>83.334999999999994</v>
      </c>
      <c r="R16" s="10">
        <v>0</v>
      </c>
      <c r="S16" s="10">
        <v>66.67</v>
      </c>
      <c r="T16" s="10">
        <v>33.335000000000001</v>
      </c>
      <c r="U16" s="10">
        <v>100</v>
      </c>
      <c r="V16" s="10" t="s">
        <v>59</v>
      </c>
      <c r="W16" s="10">
        <v>0</v>
      </c>
      <c r="X16" s="17">
        <f t="shared" si="6"/>
        <v>46.064977777777777</v>
      </c>
      <c r="Y16" s="10">
        <v>33.33</v>
      </c>
      <c r="Z16" s="10">
        <v>0</v>
      </c>
      <c r="AA16" s="10">
        <v>0</v>
      </c>
      <c r="AB16" s="29">
        <v>100</v>
      </c>
      <c r="AC16" s="29">
        <v>50</v>
      </c>
      <c r="AD16" s="29">
        <v>33.333300000000001</v>
      </c>
      <c r="AE16" s="29">
        <v>25</v>
      </c>
      <c r="AF16" s="29">
        <v>0</v>
      </c>
      <c r="AG16" s="29">
        <v>0</v>
      </c>
      <c r="AH16" s="29">
        <v>0</v>
      </c>
      <c r="AI16" s="10">
        <v>100</v>
      </c>
      <c r="AJ16" s="10">
        <v>100</v>
      </c>
      <c r="AK16" s="10">
        <v>37.501300000000001</v>
      </c>
      <c r="AL16" s="10">
        <v>83.334999999999994</v>
      </c>
      <c r="AM16" s="10">
        <v>100</v>
      </c>
      <c r="AN16" s="10" t="s">
        <v>59</v>
      </c>
      <c r="AO16" s="10" t="s">
        <v>59</v>
      </c>
      <c r="AP16" s="10">
        <v>0</v>
      </c>
      <c r="AQ16" s="10">
        <v>66.67</v>
      </c>
      <c r="AR16" s="10">
        <v>100</v>
      </c>
      <c r="AS16" s="17">
        <f t="shared" si="7"/>
        <v>46.249659999999999</v>
      </c>
      <c r="AT16" s="10">
        <v>22.223299999999998</v>
      </c>
      <c r="AU16" s="10">
        <v>44.443300000000001</v>
      </c>
      <c r="AV16" s="29">
        <v>62.499999999999986</v>
      </c>
      <c r="AW16" s="10">
        <v>0</v>
      </c>
      <c r="AX16" s="10">
        <v>100</v>
      </c>
      <c r="AY16" s="10">
        <v>100</v>
      </c>
      <c r="AZ16" s="10">
        <v>100</v>
      </c>
      <c r="BA16" s="10">
        <v>0</v>
      </c>
      <c r="BB16" s="10" t="s">
        <v>59</v>
      </c>
      <c r="BC16" s="10" t="s">
        <v>59</v>
      </c>
      <c r="BD16" s="10" t="s">
        <v>59</v>
      </c>
      <c r="BE16" s="10" t="s">
        <v>59</v>
      </c>
      <c r="BF16" s="10" t="s">
        <v>59</v>
      </c>
      <c r="BG16" s="10">
        <v>33.33</v>
      </c>
      <c r="BH16" s="10">
        <v>0</v>
      </c>
      <c r="BI16" s="17">
        <f t="shared" si="8"/>
        <v>35.923297762462823</v>
      </c>
      <c r="BJ16" s="10">
        <v>46.049363348759378</v>
      </c>
      <c r="BK16" s="10">
        <v>17.021276595744684</v>
      </c>
      <c r="BL16" s="10">
        <v>12.187473394443337</v>
      </c>
      <c r="BM16" s="10">
        <v>59.808612440191389</v>
      </c>
      <c r="BN16" s="10">
        <v>44.549763033175353</v>
      </c>
      <c r="BO16" s="175"/>
      <c r="BP16" s="27">
        <v>82.083629999999999</v>
      </c>
      <c r="BQ16" s="13" t="s">
        <v>59</v>
      </c>
      <c r="BR16" s="14">
        <v>33.332777777777778</v>
      </c>
      <c r="BT16" s="34">
        <v>11</v>
      </c>
      <c r="BU16" s="23" t="s">
        <v>59</v>
      </c>
      <c r="BV16" s="24">
        <v>25</v>
      </c>
      <c r="BX16" s="37" t="s">
        <v>133</v>
      </c>
      <c r="BY16" s="36"/>
    </row>
    <row r="17" spans="1:77" x14ac:dyDescent="0.2">
      <c r="A17" s="68" t="s">
        <v>15</v>
      </c>
      <c r="B17" s="32">
        <v>9</v>
      </c>
      <c r="C17" s="6">
        <v>17</v>
      </c>
      <c r="D17" s="6">
        <v>11</v>
      </c>
      <c r="E17" s="6">
        <v>3</v>
      </c>
      <c r="F17" s="7">
        <v>14</v>
      </c>
      <c r="G17" s="20">
        <f t="shared" si="0"/>
        <v>74.134856362598171</v>
      </c>
      <c r="H17" s="17">
        <v>75.308144444444451</v>
      </c>
      <c r="I17" s="17">
        <v>73.213912499999992</v>
      </c>
      <c r="J17" s="17">
        <v>91.111199999999997</v>
      </c>
      <c r="K17" s="17">
        <v>57.827112368546423</v>
      </c>
      <c r="L17" s="173"/>
      <c r="M17" s="17">
        <f t="shared" si="5"/>
        <v>75.308144444444451</v>
      </c>
      <c r="N17" s="10">
        <v>33.33</v>
      </c>
      <c r="O17" s="10">
        <v>100</v>
      </c>
      <c r="P17" s="10">
        <v>33.33</v>
      </c>
      <c r="Q17" s="10">
        <v>100</v>
      </c>
      <c r="R17" s="10">
        <v>100</v>
      </c>
      <c r="S17" s="10">
        <v>66.67</v>
      </c>
      <c r="T17" s="10">
        <v>44.443300000000001</v>
      </c>
      <c r="U17" s="10">
        <v>100</v>
      </c>
      <c r="V17" s="10" t="s">
        <v>59</v>
      </c>
      <c r="W17" s="10">
        <v>100</v>
      </c>
      <c r="X17" s="17">
        <f t="shared" si="6"/>
        <v>73.213912499999992</v>
      </c>
      <c r="Y17" s="10">
        <v>100</v>
      </c>
      <c r="Z17" s="10">
        <v>33.33</v>
      </c>
      <c r="AA17" s="10">
        <v>100</v>
      </c>
      <c r="AB17" s="29">
        <v>100</v>
      </c>
      <c r="AC17" s="29">
        <v>100</v>
      </c>
      <c r="AD17" s="29">
        <v>66.665000000000006</v>
      </c>
      <c r="AE17" s="29">
        <v>50</v>
      </c>
      <c r="AF17" s="29">
        <v>33.333300000000001</v>
      </c>
      <c r="AG17" s="29" t="s">
        <v>59</v>
      </c>
      <c r="AH17" s="29">
        <v>100</v>
      </c>
      <c r="AI17" s="10">
        <v>50</v>
      </c>
      <c r="AJ17" s="10">
        <v>100</v>
      </c>
      <c r="AK17" s="10">
        <v>38.094299999999997</v>
      </c>
      <c r="AL17" s="10" t="s">
        <v>59</v>
      </c>
      <c r="AM17" s="10">
        <v>100</v>
      </c>
      <c r="AN17" s="10" t="s">
        <v>59</v>
      </c>
      <c r="AO17" s="10" t="s">
        <v>59</v>
      </c>
      <c r="AP17" s="10">
        <v>100</v>
      </c>
      <c r="AQ17" s="10">
        <v>100</v>
      </c>
      <c r="AR17" s="10">
        <v>0</v>
      </c>
      <c r="AS17" s="17">
        <f t="shared" si="7"/>
        <v>91.111199999999997</v>
      </c>
      <c r="AT17" s="10">
        <v>88.89</v>
      </c>
      <c r="AU17" s="10">
        <v>88.89</v>
      </c>
      <c r="AV17" s="29">
        <v>66.667000000000002</v>
      </c>
      <c r="AW17" s="10">
        <v>100</v>
      </c>
      <c r="AX17" s="10">
        <v>100</v>
      </c>
      <c r="AY17" s="10">
        <v>100</v>
      </c>
      <c r="AZ17" s="10">
        <v>100</v>
      </c>
      <c r="BA17" s="10">
        <v>100</v>
      </c>
      <c r="BB17" s="10" t="s">
        <v>59</v>
      </c>
      <c r="BC17" s="10" t="s">
        <v>59</v>
      </c>
      <c r="BD17" s="10" t="s">
        <v>59</v>
      </c>
      <c r="BE17" s="10" t="s">
        <v>59</v>
      </c>
      <c r="BF17" s="10" t="s">
        <v>59</v>
      </c>
      <c r="BG17" s="10">
        <v>66.665000000000006</v>
      </c>
      <c r="BH17" s="10">
        <v>100</v>
      </c>
      <c r="BI17" s="17">
        <f t="shared" si="8"/>
        <v>57.827112368546423</v>
      </c>
      <c r="BJ17" s="10">
        <v>49.946401024916987</v>
      </c>
      <c r="BK17" s="10">
        <v>79.787234042553195</v>
      </c>
      <c r="BL17" s="10">
        <v>53.612679853563016</v>
      </c>
      <c r="BM17" s="10">
        <v>60.76555023923445</v>
      </c>
      <c r="BN17" s="10">
        <v>45.023696682464454</v>
      </c>
      <c r="BO17" s="175"/>
      <c r="BP17" s="27">
        <v>87.566033333333337</v>
      </c>
      <c r="BQ17" s="13" t="s">
        <v>59</v>
      </c>
      <c r="BR17" s="14">
        <v>77.777500000000003</v>
      </c>
      <c r="BT17" s="34">
        <v>6</v>
      </c>
      <c r="BU17" s="23" t="s">
        <v>59</v>
      </c>
      <c r="BV17" s="24">
        <v>10</v>
      </c>
      <c r="BX17" s="37" t="s">
        <v>132</v>
      </c>
      <c r="BY17" s="36"/>
    </row>
    <row r="18" spans="1:77" x14ac:dyDescent="0.2">
      <c r="A18" s="68" t="s">
        <v>48</v>
      </c>
      <c r="B18" s="32">
        <v>27</v>
      </c>
      <c r="C18" s="6">
        <v>46</v>
      </c>
      <c r="D18" s="6">
        <v>27</v>
      </c>
      <c r="E18" s="6">
        <v>17</v>
      </c>
      <c r="F18" s="7">
        <v>24</v>
      </c>
      <c r="G18" s="20">
        <f t="shared" si="0"/>
        <v>49.764495378498069</v>
      </c>
      <c r="H18" s="17">
        <v>43.751250000000006</v>
      </c>
      <c r="I18" s="17">
        <v>47.619285714285716</v>
      </c>
      <c r="J18" s="17">
        <v>67.88213125</v>
      </c>
      <c r="K18" s="17">
        <v>41.950524213918868</v>
      </c>
      <c r="L18" s="173"/>
      <c r="M18" s="17">
        <f t="shared" si="5"/>
        <v>43.751250000000006</v>
      </c>
      <c r="N18" s="10">
        <v>0</v>
      </c>
      <c r="O18" s="10">
        <v>66.67</v>
      </c>
      <c r="P18" s="10">
        <v>66.67</v>
      </c>
      <c r="Q18" s="10">
        <v>100</v>
      </c>
      <c r="R18" s="10">
        <v>50</v>
      </c>
      <c r="S18" s="10">
        <v>66.67</v>
      </c>
      <c r="T18" s="10">
        <v>0</v>
      </c>
      <c r="U18" s="10">
        <v>0</v>
      </c>
      <c r="V18" s="10" t="s">
        <v>59</v>
      </c>
      <c r="W18" s="10" t="s">
        <v>59</v>
      </c>
      <c r="X18" s="17">
        <f t="shared" si="6"/>
        <v>47.619285714285716</v>
      </c>
      <c r="Y18" s="10">
        <v>50</v>
      </c>
      <c r="Z18" s="10">
        <v>0</v>
      </c>
      <c r="AA18" s="10">
        <v>66.67</v>
      </c>
      <c r="AB18" s="29">
        <v>50</v>
      </c>
      <c r="AC18" s="29">
        <v>100</v>
      </c>
      <c r="AD18" s="29">
        <v>100</v>
      </c>
      <c r="AE18" s="29">
        <v>50</v>
      </c>
      <c r="AF18" s="29">
        <v>100</v>
      </c>
      <c r="AG18" s="29">
        <v>0</v>
      </c>
      <c r="AH18" s="29">
        <v>100</v>
      </c>
      <c r="AI18" s="10">
        <v>0</v>
      </c>
      <c r="AJ18" s="10">
        <v>0</v>
      </c>
      <c r="AK18" s="10">
        <v>0</v>
      </c>
      <c r="AL18" s="10" t="s">
        <v>59</v>
      </c>
      <c r="AM18" s="10">
        <v>50</v>
      </c>
      <c r="AN18" s="10" t="s">
        <v>59</v>
      </c>
      <c r="AO18" s="10" t="s">
        <v>59</v>
      </c>
      <c r="AP18" s="10" t="s">
        <v>59</v>
      </c>
      <c r="AQ18" s="10" t="s">
        <v>59</v>
      </c>
      <c r="AR18" s="10" t="s">
        <v>59</v>
      </c>
      <c r="AS18" s="17">
        <f t="shared" si="7"/>
        <v>67.88213125</v>
      </c>
      <c r="AT18" s="10">
        <v>33.333300000000001</v>
      </c>
      <c r="AU18" s="10">
        <v>88.89</v>
      </c>
      <c r="AV18" s="29">
        <v>70.833749999999995</v>
      </c>
      <c r="AW18" s="10">
        <v>100</v>
      </c>
      <c r="AX18" s="10">
        <v>0</v>
      </c>
      <c r="AY18" s="10">
        <v>50</v>
      </c>
      <c r="AZ18" s="10">
        <v>100</v>
      </c>
      <c r="BA18" s="10">
        <v>100</v>
      </c>
      <c r="BB18" s="10" t="s">
        <v>59</v>
      </c>
      <c r="BC18" s="10" t="s">
        <v>59</v>
      </c>
      <c r="BD18" s="10" t="s">
        <v>59</v>
      </c>
      <c r="BE18" s="10" t="s">
        <v>59</v>
      </c>
      <c r="BF18" s="10" t="s">
        <v>59</v>
      </c>
      <c r="BG18" s="10" t="s">
        <v>59</v>
      </c>
      <c r="BH18" s="10" t="s">
        <v>59</v>
      </c>
      <c r="BI18" s="17">
        <f t="shared" si="8"/>
        <v>41.950524213918868</v>
      </c>
      <c r="BJ18" s="10">
        <v>41.611106753470864</v>
      </c>
      <c r="BK18" s="10">
        <v>47.87234042553191</v>
      </c>
      <c r="BL18" s="10">
        <v>45.97723983312995</v>
      </c>
      <c r="BM18" s="10">
        <v>37.799043062200958</v>
      </c>
      <c r="BN18" s="10">
        <v>36.492890995260666</v>
      </c>
      <c r="BO18" s="175"/>
      <c r="BP18" s="27">
        <v>33.333333333333336</v>
      </c>
      <c r="BQ18" s="13" t="s">
        <v>59</v>
      </c>
      <c r="BR18" s="14" t="s">
        <v>59</v>
      </c>
      <c r="BT18" s="34">
        <v>31</v>
      </c>
      <c r="BU18" s="23" t="s">
        <v>59</v>
      </c>
      <c r="BV18" s="24" t="s">
        <v>59</v>
      </c>
      <c r="BX18" s="37" t="s">
        <v>130</v>
      </c>
      <c r="BY18" s="36"/>
    </row>
    <row r="19" spans="1:77" x14ac:dyDescent="0.2">
      <c r="A19" s="68" t="s">
        <v>17</v>
      </c>
      <c r="B19" s="32">
        <v>18</v>
      </c>
      <c r="C19" s="6">
        <v>19</v>
      </c>
      <c r="D19" s="6">
        <v>16</v>
      </c>
      <c r="E19" s="6">
        <v>19</v>
      </c>
      <c r="F19" s="7">
        <v>36</v>
      </c>
      <c r="G19" s="20">
        <f t="shared" si="0"/>
        <v>58.161847716880942</v>
      </c>
      <c r="H19" s="17">
        <v>70.370555555555555</v>
      </c>
      <c r="I19" s="17">
        <v>63.562883333333325</v>
      </c>
      <c r="J19" s="17">
        <v>64.999875000000003</v>
      </c>
      <c r="K19" s="17">
        <v>28.313041362182485</v>
      </c>
      <c r="L19" s="173"/>
      <c r="M19" s="17">
        <f t="shared" si="5"/>
        <v>70.370555555555555</v>
      </c>
      <c r="N19" s="10">
        <v>100</v>
      </c>
      <c r="O19" s="10">
        <v>100</v>
      </c>
      <c r="P19" s="10">
        <v>0</v>
      </c>
      <c r="Q19" s="10">
        <v>83.334999999999994</v>
      </c>
      <c r="R19" s="10">
        <v>50</v>
      </c>
      <c r="S19" s="10">
        <v>100</v>
      </c>
      <c r="T19" s="10">
        <v>0</v>
      </c>
      <c r="U19" s="10">
        <v>100</v>
      </c>
      <c r="V19" s="10" t="s">
        <v>59</v>
      </c>
      <c r="W19" s="10">
        <v>100</v>
      </c>
      <c r="X19" s="17">
        <f t="shared" si="6"/>
        <v>63.562883333333325</v>
      </c>
      <c r="Y19" s="10">
        <v>83.334999999999994</v>
      </c>
      <c r="Z19" s="10">
        <v>66.67</v>
      </c>
      <c r="AA19" s="10">
        <v>16.664999999999999</v>
      </c>
      <c r="AB19" s="29">
        <v>50</v>
      </c>
      <c r="AC19" s="29">
        <v>100</v>
      </c>
      <c r="AD19" s="29">
        <v>66.666700000000006</v>
      </c>
      <c r="AE19" s="29">
        <v>33.333300000000001</v>
      </c>
      <c r="AF19" s="29">
        <v>22.223299999999998</v>
      </c>
      <c r="AG19" s="29">
        <v>0</v>
      </c>
      <c r="AH19" s="29">
        <v>100</v>
      </c>
      <c r="AI19" s="10">
        <v>50</v>
      </c>
      <c r="AJ19" s="10">
        <v>95.238600000000005</v>
      </c>
      <c r="AK19" s="10">
        <v>60</v>
      </c>
      <c r="AL19" s="10">
        <v>0</v>
      </c>
      <c r="AM19" s="10">
        <v>100</v>
      </c>
      <c r="AN19" s="10" t="s">
        <v>59</v>
      </c>
      <c r="AO19" s="10" t="s">
        <v>59</v>
      </c>
      <c r="AP19" s="10">
        <v>100</v>
      </c>
      <c r="AQ19" s="10">
        <v>100</v>
      </c>
      <c r="AR19" s="10">
        <v>100</v>
      </c>
      <c r="AS19" s="17">
        <f t="shared" si="7"/>
        <v>64.999875000000003</v>
      </c>
      <c r="AT19" s="10">
        <v>55.556699999999999</v>
      </c>
      <c r="AU19" s="10">
        <v>44.443300000000001</v>
      </c>
      <c r="AV19" s="29">
        <v>83.333749999999995</v>
      </c>
      <c r="AW19" s="10">
        <v>100</v>
      </c>
      <c r="AX19" s="10">
        <v>66.665000000000006</v>
      </c>
      <c r="AY19" s="10">
        <v>50</v>
      </c>
      <c r="AZ19" s="10">
        <v>100</v>
      </c>
      <c r="BA19" s="10">
        <v>0</v>
      </c>
      <c r="BB19" s="10" t="s">
        <v>59</v>
      </c>
      <c r="BC19" s="10" t="s">
        <v>59</v>
      </c>
      <c r="BD19" s="10" t="s">
        <v>59</v>
      </c>
      <c r="BE19" s="10" t="s">
        <v>59</v>
      </c>
      <c r="BF19" s="10" t="s">
        <v>59</v>
      </c>
      <c r="BG19" s="10">
        <v>50</v>
      </c>
      <c r="BH19" s="10">
        <v>100</v>
      </c>
      <c r="BI19" s="17">
        <f t="shared" si="8"/>
        <v>28.313041362182485</v>
      </c>
      <c r="BJ19" s="10">
        <v>27.53418568776636</v>
      </c>
      <c r="BK19" s="10">
        <v>29.787234042553191</v>
      </c>
      <c r="BL19" s="10">
        <v>43.20884297755201</v>
      </c>
      <c r="BM19" s="10">
        <v>29.186602870813399</v>
      </c>
      <c r="BN19" s="10">
        <v>11.848341232227488</v>
      </c>
      <c r="BO19" s="175"/>
      <c r="BP19" s="27">
        <v>62.190360000000013</v>
      </c>
      <c r="BQ19" s="13" t="s">
        <v>59</v>
      </c>
      <c r="BR19" s="14">
        <v>91.666666666666671</v>
      </c>
      <c r="BT19" s="34">
        <v>19</v>
      </c>
      <c r="BU19" s="23" t="s">
        <v>59</v>
      </c>
      <c r="BV19" s="24">
        <v>5</v>
      </c>
      <c r="BX19" s="37" t="s">
        <v>132</v>
      </c>
      <c r="BY19" s="36"/>
    </row>
    <row r="20" spans="1:77" x14ac:dyDescent="0.2">
      <c r="A20" s="68" t="s">
        <v>18</v>
      </c>
      <c r="B20" s="32">
        <v>38</v>
      </c>
      <c r="C20" s="6">
        <v>48</v>
      </c>
      <c r="D20" s="6">
        <v>35</v>
      </c>
      <c r="E20" s="6">
        <v>38</v>
      </c>
      <c r="F20" s="7">
        <v>25</v>
      </c>
      <c r="G20" s="20">
        <f t="shared" si="0"/>
        <v>43.063924435476267</v>
      </c>
      <c r="H20" s="17">
        <v>39.583125000000003</v>
      </c>
      <c r="I20" s="17">
        <v>44.048164285714286</v>
      </c>
      <c r="J20" s="17">
        <v>47.916249999999998</v>
      </c>
      <c r="K20" s="17">
        <v>39.723918605952768</v>
      </c>
      <c r="L20" s="173"/>
      <c r="M20" s="17">
        <f t="shared" si="5"/>
        <v>39.583125000000003</v>
      </c>
      <c r="N20" s="10">
        <v>0</v>
      </c>
      <c r="O20" s="10">
        <v>100</v>
      </c>
      <c r="P20" s="10">
        <v>0</v>
      </c>
      <c r="Q20" s="10">
        <v>50</v>
      </c>
      <c r="R20" s="10">
        <v>50</v>
      </c>
      <c r="S20" s="10">
        <v>66.665000000000006</v>
      </c>
      <c r="T20" s="10">
        <v>50</v>
      </c>
      <c r="U20" s="10">
        <v>0</v>
      </c>
      <c r="V20" s="10" t="s">
        <v>59</v>
      </c>
      <c r="W20" s="10" t="s">
        <v>59</v>
      </c>
      <c r="X20" s="17">
        <f t="shared" si="6"/>
        <v>44.048164285714286</v>
      </c>
      <c r="Y20" s="10">
        <v>83.334999999999994</v>
      </c>
      <c r="Z20" s="10">
        <v>0</v>
      </c>
      <c r="AA20" s="10">
        <v>0</v>
      </c>
      <c r="AB20" s="29">
        <v>50</v>
      </c>
      <c r="AC20" s="29">
        <v>50</v>
      </c>
      <c r="AD20" s="29">
        <v>33.333300000000001</v>
      </c>
      <c r="AE20" s="29">
        <v>55.556699999999999</v>
      </c>
      <c r="AF20" s="29">
        <v>33.333300000000001</v>
      </c>
      <c r="AG20" s="29">
        <v>100</v>
      </c>
      <c r="AH20" s="29">
        <v>66.67</v>
      </c>
      <c r="AI20" s="10">
        <v>50</v>
      </c>
      <c r="AJ20" s="10">
        <v>33.334299999999999</v>
      </c>
      <c r="AK20" s="10">
        <v>11.111700000000001</v>
      </c>
      <c r="AL20" s="10" t="s">
        <v>59</v>
      </c>
      <c r="AM20" s="10">
        <v>50</v>
      </c>
      <c r="AN20" s="10" t="s">
        <v>59</v>
      </c>
      <c r="AO20" s="10" t="s">
        <v>59</v>
      </c>
      <c r="AP20" s="10" t="s">
        <v>59</v>
      </c>
      <c r="AQ20" s="10" t="s">
        <v>59</v>
      </c>
      <c r="AR20" s="10" t="s">
        <v>59</v>
      </c>
      <c r="AS20" s="17">
        <f t="shared" si="7"/>
        <v>47.916249999999998</v>
      </c>
      <c r="AT20" s="10">
        <v>55.556699999999999</v>
      </c>
      <c r="AU20" s="10">
        <v>33.333300000000001</v>
      </c>
      <c r="AV20" s="29">
        <v>61.110000000000007</v>
      </c>
      <c r="AW20" s="10">
        <v>100</v>
      </c>
      <c r="AX20" s="10">
        <v>33.33</v>
      </c>
      <c r="AY20" s="10">
        <v>0</v>
      </c>
      <c r="AZ20" s="10">
        <v>0</v>
      </c>
      <c r="BA20" s="10">
        <v>100</v>
      </c>
      <c r="BB20" s="10" t="s">
        <v>59</v>
      </c>
      <c r="BC20" s="10" t="s">
        <v>59</v>
      </c>
      <c r="BD20" s="10" t="s">
        <v>59</v>
      </c>
      <c r="BE20" s="10" t="s">
        <v>59</v>
      </c>
      <c r="BF20" s="10" t="s">
        <v>59</v>
      </c>
      <c r="BG20" s="10" t="s">
        <v>59</v>
      </c>
      <c r="BH20" s="10" t="s">
        <v>59</v>
      </c>
      <c r="BI20" s="17">
        <f t="shared" si="8"/>
        <v>39.723918605952768</v>
      </c>
      <c r="BJ20" s="10">
        <v>36.897011530316107</v>
      </c>
      <c r="BK20" s="10">
        <v>54.255319148936174</v>
      </c>
      <c r="BL20" s="10">
        <v>15.617107018191104</v>
      </c>
      <c r="BM20" s="10">
        <v>40.191387559808611</v>
      </c>
      <c r="BN20" s="10">
        <v>51.658767772511851</v>
      </c>
      <c r="BO20" s="175"/>
      <c r="BP20" s="27">
        <v>30.864000000000001</v>
      </c>
      <c r="BQ20" s="13" t="s">
        <v>59</v>
      </c>
      <c r="BR20" s="14" t="s">
        <v>59</v>
      </c>
      <c r="BT20" s="34">
        <v>34</v>
      </c>
      <c r="BU20" s="23" t="s">
        <v>59</v>
      </c>
      <c r="BV20" s="24" t="s">
        <v>59</v>
      </c>
      <c r="BX20" s="37" t="s">
        <v>129</v>
      </c>
      <c r="BY20" s="36"/>
    </row>
    <row r="21" spans="1:77" x14ac:dyDescent="0.2">
      <c r="A21" s="68" t="s">
        <v>35</v>
      </c>
      <c r="B21" s="32">
        <v>46</v>
      </c>
      <c r="C21" s="6">
        <v>32</v>
      </c>
      <c r="D21" s="6">
        <v>51</v>
      </c>
      <c r="E21" s="6">
        <v>46</v>
      </c>
      <c r="F21" s="7">
        <v>29</v>
      </c>
      <c r="G21" s="20">
        <f t="shared" si="0"/>
        <v>36.892105322543919</v>
      </c>
      <c r="H21" s="17">
        <v>58.333750000000002</v>
      </c>
      <c r="I21" s="17">
        <v>25.951600000000003</v>
      </c>
      <c r="J21" s="17">
        <v>36.944587499999997</v>
      </c>
      <c r="K21" s="17">
        <v>37.2789891127196</v>
      </c>
      <c r="L21" s="173"/>
      <c r="M21" s="17">
        <f t="shared" si="5"/>
        <v>58.333750000000002</v>
      </c>
      <c r="N21" s="10">
        <v>0</v>
      </c>
      <c r="O21" s="10">
        <v>66.67</v>
      </c>
      <c r="P21" s="10">
        <v>100</v>
      </c>
      <c r="Q21" s="10">
        <v>83.334999999999994</v>
      </c>
      <c r="R21" s="10">
        <v>50</v>
      </c>
      <c r="S21" s="10">
        <v>66.665000000000006</v>
      </c>
      <c r="T21" s="10">
        <v>100</v>
      </c>
      <c r="U21" s="10">
        <v>0</v>
      </c>
      <c r="V21" s="10" t="s">
        <v>59</v>
      </c>
      <c r="W21" s="10" t="s">
        <v>59</v>
      </c>
      <c r="X21" s="17">
        <f t="shared" si="6"/>
        <v>25.951600000000003</v>
      </c>
      <c r="Y21" s="10">
        <v>33.33</v>
      </c>
      <c r="Z21" s="10">
        <v>0</v>
      </c>
      <c r="AA21" s="10">
        <v>50</v>
      </c>
      <c r="AB21" s="29">
        <v>16.664999999999999</v>
      </c>
      <c r="AC21" s="29">
        <v>0</v>
      </c>
      <c r="AD21" s="29">
        <v>33.333300000000001</v>
      </c>
      <c r="AE21" s="29">
        <v>16.664999999999999</v>
      </c>
      <c r="AF21" s="29">
        <v>33.33</v>
      </c>
      <c r="AG21" s="29">
        <v>33.33</v>
      </c>
      <c r="AH21" s="29">
        <v>66.67</v>
      </c>
      <c r="AI21" s="10">
        <v>16.664999999999999</v>
      </c>
      <c r="AJ21" s="10">
        <v>14.2857</v>
      </c>
      <c r="AK21" s="10">
        <v>25</v>
      </c>
      <c r="AL21" s="10">
        <v>0</v>
      </c>
      <c r="AM21" s="10">
        <v>50</v>
      </c>
      <c r="AN21" s="10" t="s">
        <v>59</v>
      </c>
      <c r="AO21" s="10" t="s">
        <v>59</v>
      </c>
      <c r="AP21" s="10" t="s">
        <v>59</v>
      </c>
      <c r="AQ21" s="10" t="s">
        <v>59</v>
      </c>
      <c r="AR21" s="10" t="s">
        <v>59</v>
      </c>
      <c r="AS21" s="17">
        <f t="shared" si="7"/>
        <v>36.944587499999997</v>
      </c>
      <c r="AT21" s="10">
        <v>33.333300000000001</v>
      </c>
      <c r="AU21" s="10">
        <v>44.4467</v>
      </c>
      <c r="AV21" s="29">
        <v>40</v>
      </c>
      <c r="AW21" s="10">
        <v>0</v>
      </c>
      <c r="AX21" s="10">
        <v>33.33</v>
      </c>
      <c r="AY21" s="10">
        <v>44.4467</v>
      </c>
      <c r="AZ21" s="10">
        <v>100</v>
      </c>
      <c r="BA21" s="10">
        <v>0</v>
      </c>
      <c r="BB21" s="10" t="s">
        <v>59</v>
      </c>
      <c r="BC21" s="10" t="s">
        <v>59</v>
      </c>
      <c r="BD21" s="10" t="s">
        <v>59</v>
      </c>
      <c r="BE21" s="10" t="s">
        <v>59</v>
      </c>
      <c r="BF21" s="10" t="s">
        <v>59</v>
      </c>
      <c r="BG21" s="10" t="s">
        <v>59</v>
      </c>
      <c r="BH21" s="10" t="s">
        <v>59</v>
      </c>
      <c r="BI21" s="17">
        <f t="shared" si="8"/>
        <v>37.2789891127196</v>
      </c>
      <c r="BJ21" s="10">
        <v>38.778204826522341</v>
      </c>
      <c r="BK21" s="10">
        <v>28.723404255319153</v>
      </c>
      <c r="BL21" s="10">
        <v>43.170530975962762</v>
      </c>
      <c r="BM21" s="10">
        <v>38.755980861244019</v>
      </c>
      <c r="BN21" s="10">
        <v>36.96682464454976</v>
      </c>
      <c r="BO21" s="175"/>
      <c r="BP21" s="27">
        <v>28.37274</v>
      </c>
      <c r="BQ21" s="13" t="s">
        <v>59</v>
      </c>
      <c r="BR21" s="14" t="s">
        <v>59</v>
      </c>
      <c r="BT21" s="34">
        <v>36</v>
      </c>
      <c r="BU21" s="23" t="s">
        <v>59</v>
      </c>
      <c r="BV21" s="24" t="s">
        <v>59</v>
      </c>
      <c r="BX21" s="37" t="s">
        <v>130</v>
      </c>
      <c r="BY21" s="36"/>
    </row>
    <row r="22" spans="1:77" x14ac:dyDescent="0.2">
      <c r="A22" s="68" t="s">
        <v>57</v>
      </c>
      <c r="B22" s="32">
        <v>17</v>
      </c>
      <c r="C22" s="6">
        <v>18</v>
      </c>
      <c r="D22" s="6">
        <v>17</v>
      </c>
      <c r="E22" s="6">
        <v>14</v>
      </c>
      <c r="F22" s="7">
        <v>30</v>
      </c>
      <c r="G22" s="20">
        <f t="shared" si="0"/>
        <v>60.803535044296524</v>
      </c>
      <c r="H22" s="17">
        <v>70.833750000000009</v>
      </c>
      <c r="I22" s="17">
        <v>62.109700000000011</v>
      </c>
      <c r="J22" s="17">
        <v>72.2227125</v>
      </c>
      <c r="K22" s="17">
        <v>36.741812721482582</v>
      </c>
      <c r="L22" s="173"/>
      <c r="M22" s="17">
        <f t="shared" si="5"/>
        <v>70.833750000000009</v>
      </c>
      <c r="N22" s="10">
        <v>0</v>
      </c>
      <c r="O22" s="10">
        <v>66.67</v>
      </c>
      <c r="P22" s="10">
        <v>100</v>
      </c>
      <c r="Q22" s="10">
        <v>100</v>
      </c>
      <c r="R22" s="10">
        <v>100</v>
      </c>
      <c r="S22" s="10">
        <v>100</v>
      </c>
      <c r="T22" s="10">
        <v>0</v>
      </c>
      <c r="U22" s="10">
        <v>100</v>
      </c>
      <c r="V22" s="10" t="s">
        <v>59</v>
      </c>
      <c r="W22" s="10" t="s">
        <v>59</v>
      </c>
      <c r="X22" s="17">
        <f t="shared" si="6"/>
        <v>62.109700000000011</v>
      </c>
      <c r="Y22" s="10">
        <v>50</v>
      </c>
      <c r="Z22" s="10">
        <v>0</v>
      </c>
      <c r="AA22" s="10">
        <v>100</v>
      </c>
      <c r="AB22" s="29">
        <v>50</v>
      </c>
      <c r="AC22" s="29">
        <v>83.334999999999994</v>
      </c>
      <c r="AD22" s="29">
        <v>66.666700000000006</v>
      </c>
      <c r="AE22" s="29">
        <v>66.67</v>
      </c>
      <c r="AF22" s="29">
        <v>60.002000000000002</v>
      </c>
      <c r="AG22" s="29">
        <v>66.67</v>
      </c>
      <c r="AH22" s="29">
        <v>100</v>
      </c>
      <c r="AI22" s="10">
        <v>83.334999999999994</v>
      </c>
      <c r="AJ22" s="10">
        <v>14.2857</v>
      </c>
      <c r="AK22" s="10">
        <v>28.571400000000001</v>
      </c>
      <c r="AL22" s="10" t="s">
        <v>59</v>
      </c>
      <c r="AM22" s="10">
        <v>100</v>
      </c>
      <c r="AN22" s="10" t="s">
        <v>59</v>
      </c>
      <c r="AO22" s="10" t="s">
        <v>59</v>
      </c>
      <c r="AP22" s="10" t="s">
        <v>59</v>
      </c>
      <c r="AQ22" s="10" t="s">
        <v>59</v>
      </c>
      <c r="AR22" s="10" t="s">
        <v>59</v>
      </c>
      <c r="AS22" s="17">
        <f t="shared" si="7"/>
        <v>72.2227125</v>
      </c>
      <c r="AT22" s="10">
        <v>77.776700000000005</v>
      </c>
      <c r="AU22" s="10">
        <v>66.67</v>
      </c>
      <c r="AV22" s="29">
        <v>50</v>
      </c>
      <c r="AW22" s="10">
        <v>100</v>
      </c>
      <c r="AX22" s="10">
        <v>83.334999999999994</v>
      </c>
      <c r="AY22" s="10">
        <v>100</v>
      </c>
      <c r="AZ22" s="10">
        <v>100</v>
      </c>
      <c r="BA22" s="10">
        <v>0</v>
      </c>
      <c r="BB22" s="10" t="s">
        <v>59</v>
      </c>
      <c r="BC22" s="10" t="s">
        <v>59</v>
      </c>
      <c r="BD22" s="10" t="s">
        <v>59</v>
      </c>
      <c r="BE22" s="10" t="s">
        <v>59</v>
      </c>
      <c r="BF22" s="10" t="s">
        <v>59</v>
      </c>
      <c r="BG22" s="10" t="s">
        <v>59</v>
      </c>
      <c r="BH22" s="10" t="s">
        <v>59</v>
      </c>
      <c r="BI22" s="17">
        <f t="shared" si="8"/>
        <v>36.741812721482582</v>
      </c>
      <c r="BJ22" s="10">
        <v>42.156247548827359</v>
      </c>
      <c r="BK22" s="10">
        <v>37.234042553191493</v>
      </c>
      <c r="BL22" s="10">
        <v>42.485171836421941</v>
      </c>
      <c r="BM22" s="10">
        <v>23.444976076555022</v>
      </c>
      <c r="BN22" s="10">
        <v>38.388625592417064</v>
      </c>
      <c r="BO22" s="175"/>
      <c r="BP22" s="27">
        <v>67.725233333333335</v>
      </c>
      <c r="BQ22" s="13" t="s">
        <v>59</v>
      </c>
      <c r="BR22" s="14" t="s">
        <v>59</v>
      </c>
      <c r="BT22" s="34">
        <v>15</v>
      </c>
      <c r="BU22" s="23" t="s">
        <v>59</v>
      </c>
      <c r="BV22" s="24" t="s">
        <v>59</v>
      </c>
      <c r="BX22" s="37" t="s">
        <v>130</v>
      </c>
      <c r="BY22" s="36"/>
    </row>
    <row r="23" spans="1:77" x14ac:dyDescent="0.2">
      <c r="A23" s="68" t="s">
        <v>29</v>
      </c>
      <c r="B23" s="32">
        <v>16</v>
      </c>
      <c r="C23" s="6">
        <v>7</v>
      </c>
      <c r="D23" s="6">
        <v>18</v>
      </c>
      <c r="E23" s="6">
        <v>15</v>
      </c>
      <c r="F23" s="7">
        <v>34</v>
      </c>
      <c r="G23" s="20">
        <f t="shared" si="0"/>
        <v>61.601187830035428</v>
      </c>
      <c r="H23" s="17">
        <v>83.333750000000009</v>
      </c>
      <c r="I23" s="17">
        <v>61.53872307692307</v>
      </c>
      <c r="J23" s="17">
        <v>70.833958333333342</v>
      </c>
      <c r="K23" s="17">
        <v>30.760784662997633</v>
      </c>
      <c r="L23" s="173"/>
      <c r="M23" s="17">
        <f t="shared" si="5"/>
        <v>83.333750000000009</v>
      </c>
      <c r="N23" s="10">
        <v>100</v>
      </c>
      <c r="O23" s="10">
        <v>66.67</v>
      </c>
      <c r="P23" s="10">
        <v>100</v>
      </c>
      <c r="Q23" s="10">
        <v>83.334999999999994</v>
      </c>
      <c r="R23" s="10">
        <v>50</v>
      </c>
      <c r="S23" s="10">
        <v>66.665000000000006</v>
      </c>
      <c r="T23" s="10">
        <v>100</v>
      </c>
      <c r="U23" s="10" t="s">
        <v>59</v>
      </c>
      <c r="V23" s="10" t="s">
        <v>59</v>
      </c>
      <c r="W23" s="10">
        <v>100</v>
      </c>
      <c r="X23" s="17">
        <f t="shared" si="6"/>
        <v>61.53872307692307</v>
      </c>
      <c r="Y23" s="10">
        <v>50</v>
      </c>
      <c r="Z23" s="10">
        <v>66.67</v>
      </c>
      <c r="AA23" s="10">
        <v>0</v>
      </c>
      <c r="AB23" s="29">
        <v>33.33</v>
      </c>
      <c r="AC23" s="29">
        <v>50</v>
      </c>
      <c r="AD23" s="29">
        <v>66.666700000000006</v>
      </c>
      <c r="AE23" s="29">
        <v>66.666700000000006</v>
      </c>
      <c r="AF23" s="29">
        <v>100</v>
      </c>
      <c r="AG23" s="29">
        <v>100</v>
      </c>
      <c r="AH23" s="29">
        <v>100</v>
      </c>
      <c r="AI23" s="10" t="s">
        <v>59</v>
      </c>
      <c r="AJ23" s="10" t="s">
        <v>59</v>
      </c>
      <c r="AK23" s="10" t="s">
        <v>59</v>
      </c>
      <c r="AL23" s="10" t="s">
        <v>59</v>
      </c>
      <c r="AM23" s="10" t="s">
        <v>59</v>
      </c>
      <c r="AN23" s="10" t="s">
        <v>59</v>
      </c>
      <c r="AO23" s="10" t="s">
        <v>59</v>
      </c>
      <c r="AP23" s="10">
        <v>100</v>
      </c>
      <c r="AQ23" s="10">
        <v>66.67</v>
      </c>
      <c r="AR23" s="10">
        <v>0</v>
      </c>
      <c r="AS23" s="17">
        <f t="shared" si="7"/>
        <v>70.833958333333342</v>
      </c>
      <c r="AT23" s="10">
        <v>77.78</v>
      </c>
      <c r="AU23" s="10">
        <v>88.89</v>
      </c>
      <c r="AV23" s="29">
        <v>58.333750000000009</v>
      </c>
      <c r="AW23" s="10">
        <v>100</v>
      </c>
      <c r="AX23" s="10" t="s">
        <v>59</v>
      </c>
      <c r="AY23" s="10" t="s">
        <v>59</v>
      </c>
      <c r="AZ23" s="10" t="s">
        <v>59</v>
      </c>
      <c r="BA23" s="10" t="s">
        <v>59</v>
      </c>
      <c r="BB23" s="10" t="s">
        <v>59</v>
      </c>
      <c r="BC23" s="10" t="s">
        <v>59</v>
      </c>
      <c r="BD23" s="10" t="s">
        <v>59</v>
      </c>
      <c r="BE23" s="10" t="s">
        <v>59</v>
      </c>
      <c r="BF23" s="10" t="s">
        <v>59</v>
      </c>
      <c r="BG23" s="10">
        <v>33.33</v>
      </c>
      <c r="BH23" s="10">
        <v>66.67</v>
      </c>
      <c r="BI23" s="17">
        <f t="shared" si="8"/>
        <v>30.760784662997633</v>
      </c>
      <c r="BJ23" s="10">
        <v>43.591654247391958</v>
      </c>
      <c r="BK23" s="10">
        <v>43.61702127659575</v>
      </c>
      <c r="BL23" s="10">
        <v>41.399665124726852</v>
      </c>
      <c r="BM23" s="10">
        <v>8.133971291866029</v>
      </c>
      <c r="BN23" s="10">
        <v>17.061611374407583</v>
      </c>
      <c r="BO23" s="175"/>
      <c r="BP23" s="27" t="s">
        <v>59</v>
      </c>
      <c r="BQ23" s="13" t="s">
        <v>59</v>
      </c>
      <c r="BR23" s="14">
        <v>61.11055555555555</v>
      </c>
      <c r="BT23" s="34" t="s">
        <v>59</v>
      </c>
      <c r="BU23" s="23" t="s">
        <v>59</v>
      </c>
      <c r="BV23" s="24">
        <v>16</v>
      </c>
      <c r="BX23" s="37" t="s">
        <v>130</v>
      </c>
      <c r="BY23" s="36"/>
    </row>
    <row r="24" spans="1:77" x14ac:dyDescent="0.2">
      <c r="A24" s="68" t="s">
        <v>20</v>
      </c>
      <c r="B24" s="32">
        <v>32</v>
      </c>
      <c r="C24" s="6">
        <v>29</v>
      </c>
      <c r="D24" s="6">
        <v>26</v>
      </c>
      <c r="E24" s="6">
        <v>43</v>
      </c>
      <c r="F24" s="7">
        <v>37</v>
      </c>
      <c r="G24" s="20">
        <f t="shared" si="0"/>
        <v>45.964187711140028</v>
      </c>
      <c r="H24" s="17">
        <v>60.417500000000004</v>
      </c>
      <c r="I24" s="17">
        <v>51.11139166666667</v>
      </c>
      <c r="J24" s="17">
        <v>39.196894444444439</v>
      </c>
      <c r="K24" s="17">
        <v>27.983760777922338</v>
      </c>
      <c r="L24" s="173"/>
      <c r="M24" s="17">
        <f t="shared" si="5"/>
        <v>60.417500000000004</v>
      </c>
      <c r="N24" s="10">
        <v>0</v>
      </c>
      <c r="O24" s="10">
        <v>66.67</v>
      </c>
      <c r="P24" s="10">
        <v>66.67</v>
      </c>
      <c r="Q24" s="10">
        <v>100</v>
      </c>
      <c r="R24" s="10">
        <v>50</v>
      </c>
      <c r="S24" s="10">
        <v>100</v>
      </c>
      <c r="T24" s="10">
        <v>50</v>
      </c>
      <c r="U24" s="10" t="s">
        <v>59</v>
      </c>
      <c r="V24" s="10">
        <v>50</v>
      </c>
      <c r="W24" s="10" t="s">
        <v>59</v>
      </c>
      <c r="X24" s="17">
        <f t="shared" si="6"/>
        <v>51.11139166666667</v>
      </c>
      <c r="Y24" s="10">
        <v>50</v>
      </c>
      <c r="Z24" s="10">
        <v>0</v>
      </c>
      <c r="AA24" s="10">
        <v>0</v>
      </c>
      <c r="AB24" s="29">
        <v>33.335000000000001</v>
      </c>
      <c r="AC24" s="29">
        <v>83.334999999999994</v>
      </c>
      <c r="AD24" s="29">
        <v>66.666700000000006</v>
      </c>
      <c r="AE24" s="29">
        <v>100</v>
      </c>
      <c r="AF24" s="29">
        <v>80</v>
      </c>
      <c r="AG24" s="29">
        <v>0</v>
      </c>
      <c r="AH24" s="29">
        <v>100</v>
      </c>
      <c r="AI24" s="10" t="s">
        <v>59</v>
      </c>
      <c r="AJ24" s="10" t="s">
        <v>59</v>
      </c>
      <c r="AK24" s="10" t="s">
        <v>59</v>
      </c>
      <c r="AL24" s="10" t="s">
        <v>59</v>
      </c>
      <c r="AM24" s="10" t="s">
        <v>59</v>
      </c>
      <c r="AN24" s="10">
        <v>100</v>
      </c>
      <c r="AO24" s="10">
        <v>0</v>
      </c>
      <c r="AP24" s="10" t="s">
        <v>59</v>
      </c>
      <c r="AQ24" s="10" t="s">
        <v>59</v>
      </c>
      <c r="AR24" s="10" t="s">
        <v>59</v>
      </c>
      <c r="AS24" s="17">
        <f t="shared" si="7"/>
        <v>39.196894444444439</v>
      </c>
      <c r="AT24" s="10">
        <v>16.664999999999999</v>
      </c>
      <c r="AU24" s="10">
        <v>44.443300000000001</v>
      </c>
      <c r="AV24" s="29">
        <v>58.333750000000009</v>
      </c>
      <c r="AW24" s="10">
        <v>100</v>
      </c>
      <c r="AX24" s="10" t="s">
        <v>59</v>
      </c>
      <c r="AY24" s="10" t="s">
        <v>59</v>
      </c>
      <c r="AZ24" s="10" t="s">
        <v>59</v>
      </c>
      <c r="BA24" s="10" t="s">
        <v>59</v>
      </c>
      <c r="BB24" s="10">
        <v>0</v>
      </c>
      <c r="BC24" s="10">
        <v>0</v>
      </c>
      <c r="BD24" s="10">
        <v>33.33</v>
      </c>
      <c r="BE24" s="10">
        <v>0</v>
      </c>
      <c r="BF24" s="10">
        <v>100</v>
      </c>
      <c r="BG24" s="10" t="s">
        <v>59</v>
      </c>
      <c r="BH24" s="10" t="s">
        <v>59</v>
      </c>
      <c r="BI24" s="17">
        <f t="shared" si="8"/>
        <v>27.983760777922338</v>
      </c>
      <c r="BJ24" s="10">
        <v>35.151776609930188</v>
      </c>
      <c r="BK24" s="10" t="s">
        <v>59</v>
      </c>
      <c r="BL24" s="10">
        <v>21.1425490251724</v>
      </c>
      <c r="BM24" s="10">
        <v>20.095693779904305</v>
      </c>
      <c r="BN24" s="10">
        <v>35.545023696682463</v>
      </c>
      <c r="BO24" s="175"/>
      <c r="BP24" s="27" t="s">
        <v>59</v>
      </c>
      <c r="BQ24" s="13">
        <v>35.416249999999998</v>
      </c>
      <c r="BR24" s="14" t="s">
        <v>59</v>
      </c>
      <c r="BT24" s="34" t="s">
        <v>59</v>
      </c>
      <c r="BU24" s="23">
        <v>15</v>
      </c>
      <c r="BV24" s="24" t="s">
        <v>59</v>
      </c>
      <c r="BX24" s="37" t="s">
        <v>130</v>
      </c>
      <c r="BY24" s="36"/>
    </row>
    <row r="25" spans="1:77" x14ac:dyDescent="0.2">
      <c r="A25" s="68" t="s">
        <v>23</v>
      </c>
      <c r="B25" s="32">
        <v>12</v>
      </c>
      <c r="C25" s="6">
        <v>29</v>
      </c>
      <c r="D25" s="6">
        <v>13</v>
      </c>
      <c r="E25" s="6">
        <v>6</v>
      </c>
      <c r="F25" s="7">
        <v>11</v>
      </c>
      <c r="G25" s="20">
        <f t="shared" si="0"/>
        <v>69.684584292180048</v>
      </c>
      <c r="H25" s="17">
        <v>60.417500000000004</v>
      </c>
      <c r="I25" s="17">
        <v>71.745779999999996</v>
      </c>
      <c r="J25" s="17">
        <v>83.333814285714297</v>
      </c>
      <c r="K25" s="17">
        <v>61.180047175185926</v>
      </c>
      <c r="L25" s="173"/>
      <c r="M25" s="17">
        <f t="shared" si="5"/>
        <v>60.417500000000004</v>
      </c>
      <c r="N25" s="10">
        <v>100</v>
      </c>
      <c r="O25" s="10">
        <v>100</v>
      </c>
      <c r="P25" s="10">
        <v>0</v>
      </c>
      <c r="Q25" s="10">
        <v>33.335000000000001</v>
      </c>
      <c r="R25" s="10">
        <v>50</v>
      </c>
      <c r="S25" s="10">
        <v>66.67</v>
      </c>
      <c r="T25" s="10">
        <v>33.335000000000001</v>
      </c>
      <c r="U25" s="10">
        <v>100</v>
      </c>
      <c r="V25" s="10" t="s">
        <v>59</v>
      </c>
      <c r="W25" s="10" t="s">
        <v>59</v>
      </c>
      <c r="X25" s="17">
        <f t="shared" si="6"/>
        <v>71.745779999999996</v>
      </c>
      <c r="Y25" s="10">
        <v>66.665000000000006</v>
      </c>
      <c r="Z25" s="10">
        <v>0</v>
      </c>
      <c r="AA25" s="10">
        <v>0</v>
      </c>
      <c r="AB25" s="29">
        <v>66.665000000000006</v>
      </c>
      <c r="AC25" s="29">
        <v>100</v>
      </c>
      <c r="AD25" s="29">
        <v>66.666700000000006</v>
      </c>
      <c r="AE25" s="29">
        <v>100</v>
      </c>
      <c r="AF25" s="29">
        <v>50</v>
      </c>
      <c r="AG25" s="29">
        <v>100</v>
      </c>
      <c r="AH25" s="29">
        <v>100</v>
      </c>
      <c r="AI25" s="10">
        <v>100</v>
      </c>
      <c r="AJ25" s="10">
        <v>76.19</v>
      </c>
      <c r="AK25" s="10">
        <v>100</v>
      </c>
      <c r="AL25" s="10">
        <v>50</v>
      </c>
      <c r="AM25" s="10">
        <v>100</v>
      </c>
      <c r="AN25" s="10" t="s">
        <v>59</v>
      </c>
      <c r="AO25" s="10" t="s">
        <v>59</v>
      </c>
      <c r="AP25" s="10" t="s">
        <v>59</v>
      </c>
      <c r="AQ25" s="10" t="s">
        <v>59</v>
      </c>
      <c r="AR25" s="10" t="s">
        <v>59</v>
      </c>
      <c r="AS25" s="17">
        <f t="shared" si="7"/>
        <v>83.333814285714297</v>
      </c>
      <c r="AT25" s="10">
        <v>66.67</v>
      </c>
      <c r="AU25" s="10">
        <v>66.666700000000006</v>
      </c>
      <c r="AV25" s="29">
        <v>50</v>
      </c>
      <c r="AW25" s="10">
        <v>100</v>
      </c>
      <c r="AX25" s="10">
        <v>100</v>
      </c>
      <c r="AY25" s="10">
        <v>100</v>
      </c>
      <c r="AZ25" s="10">
        <v>100</v>
      </c>
      <c r="BA25" s="10" t="s">
        <v>59</v>
      </c>
      <c r="BB25" s="10" t="s">
        <v>59</v>
      </c>
      <c r="BC25" s="10" t="s">
        <v>59</v>
      </c>
      <c r="BD25" s="10" t="s">
        <v>59</v>
      </c>
      <c r="BE25" s="10" t="s">
        <v>59</v>
      </c>
      <c r="BF25" s="10" t="s">
        <v>59</v>
      </c>
      <c r="BG25" s="10" t="s">
        <v>59</v>
      </c>
      <c r="BH25" s="10" t="s">
        <v>59</v>
      </c>
      <c r="BI25" s="17">
        <f t="shared" si="8"/>
        <v>61.180047175185926</v>
      </c>
      <c r="BJ25" s="10">
        <v>42.259523622767801</v>
      </c>
      <c r="BK25" s="10">
        <v>86.170212765957444</v>
      </c>
      <c r="BL25" s="10">
        <v>67.944206373981899</v>
      </c>
      <c r="BM25" s="10">
        <v>55.023923444976077</v>
      </c>
      <c r="BN25" s="10">
        <v>54.502369668246445</v>
      </c>
      <c r="BO25" s="175"/>
      <c r="BP25" s="27">
        <v>91.798888888888897</v>
      </c>
      <c r="BQ25" s="13" t="s">
        <v>59</v>
      </c>
      <c r="BR25" s="14" t="s">
        <v>59</v>
      </c>
      <c r="BT25" s="34">
        <v>4</v>
      </c>
      <c r="BU25" s="23" t="s">
        <v>59</v>
      </c>
      <c r="BV25" s="24" t="s">
        <v>59</v>
      </c>
      <c r="BX25" s="37" t="s">
        <v>128</v>
      </c>
      <c r="BY25" s="36"/>
    </row>
    <row r="26" spans="1:77" x14ac:dyDescent="0.2">
      <c r="A26" s="68" t="s">
        <v>24</v>
      </c>
      <c r="B26" s="32">
        <v>14</v>
      </c>
      <c r="C26" s="6">
        <v>16</v>
      </c>
      <c r="D26" s="6">
        <v>15</v>
      </c>
      <c r="E26" s="6">
        <v>11</v>
      </c>
      <c r="F26" s="7">
        <v>21</v>
      </c>
      <c r="G26" s="20">
        <f t="shared" si="0"/>
        <v>65.756016474143607</v>
      </c>
      <c r="H26" s="17">
        <v>75.926111111111112</v>
      </c>
      <c r="I26" s="17">
        <v>65.854041176470574</v>
      </c>
      <c r="J26" s="17">
        <v>74.999833333333328</v>
      </c>
      <c r="K26" s="17">
        <v>46.146055573332447</v>
      </c>
      <c r="L26" s="173"/>
      <c r="M26" s="17">
        <f t="shared" si="5"/>
        <v>75.926111111111112</v>
      </c>
      <c r="N26" s="10">
        <v>66.67</v>
      </c>
      <c r="O26" s="10">
        <v>100</v>
      </c>
      <c r="P26" s="10">
        <v>33.33</v>
      </c>
      <c r="Q26" s="10">
        <v>100</v>
      </c>
      <c r="R26" s="10">
        <v>50</v>
      </c>
      <c r="S26" s="10">
        <v>83.334999999999994</v>
      </c>
      <c r="T26" s="10">
        <v>50</v>
      </c>
      <c r="U26" s="10">
        <v>100</v>
      </c>
      <c r="V26" s="10" t="s">
        <v>59</v>
      </c>
      <c r="W26" s="10">
        <v>100</v>
      </c>
      <c r="X26" s="17">
        <f t="shared" si="6"/>
        <v>65.854041176470574</v>
      </c>
      <c r="Y26" s="10">
        <v>50</v>
      </c>
      <c r="Z26" s="10">
        <v>0</v>
      </c>
      <c r="AA26" s="10">
        <v>33.33</v>
      </c>
      <c r="AB26" s="29">
        <v>100</v>
      </c>
      <c r="AC26" s="29">
        <v>50</v>
      </c>
      <c r="AD26" s="29">
        <v>100</v>
      </c>
      <c r="AE26" s="29">
        <v>100</v>
      </c>
      <c r="AF26" s="29">
        <v>33.333300000000001</v>
      </c>
      <c r="AG26" s="29">
        <v>100</v>
      </c>
      <c r="AH26" s="29">
        <v>100</v>
      </c>
      <c r="AI26" s="10">
        <v>100</v>
      </c>
      <c r="AJ26" s="10">
        <v>76.191400000000002</v>
      </c>
      <c r="AK26" s="10">
        <v>93.334000000000003</v>
      </c>
      <c r="AL26" s="10" t="s">
        <v>59</v>
      </c>
      <c r="AM26" s="10">
        <v>50</v>
      </c>
      <c r="AN26" s="10" t="s">
        <v>59</v>
      </c>
      <c r="AO26" s="10" t="s">
        <v>59</v>
      </c>
      <c r="AP26" s="10">
        <v>100</v>
      </c>
      <c r="AQ26" s="10">
        <v>33.33</v>
      </c>
      <c r="AR26" s="10">
        <v>0</v>
      </c>
      <c r="AS26" s="17">
        <f t="shared" si="7"/>
        <v>74.999833333333328</v>
      </c>
      <c r="AT26" s="10">
        <v>100</v>
      </c>
      <c r="AU26" s="10">
        <v>100</v>
      </c>
      <c r="AV26" s="29">
        <v>49.998333333333335</v>
      </c>
      <c r="AW26" s="10">
        <v>0</v>
      </c>
      <c r="AX26" s="10">
        <v>50</v>
      </c>
      <c r="AY26" s="10">
        <v>100</v>
      </c>
      <c r="AZ26" s="10">
        <v>100</v>
      </c>
      <c r="BA26" s="10">
        <v>100</v>
      </c>
      <c r="BB26" s="10" t="s">
        <v>59</v>
      </c>
      <c r="BC26" s="10" t="s">
        <v>59</v>
      </c>
      <c r="BD26" s="10" t="s">
        <v>59</v>
      </c>
      <c r="BE26" s="10" t="s">
        <v>59</v>
      </c>
      <c r="BF26" s="10" t="s">
        <v>59</v>
      </c>
      <c r="BG26" s="10">
        <v>50</v>
      </c>
      <c r="BH26" s="10">
        <v>100</v>
      </c>
      <c r="BI26" s="17">
        <f t="shared" si="8"/>
        <v>46.146055573332447</v>
      </c>
      <c r="BJ26" s="10">
        <v>36.587183308494787</v>
      </c>
      <c r="BK26" s="10">
        <v>58.51063829787234</v>
      </c>
      <c r="BL26" s="10">
        <v>56.505945455061436</v>
      </c>
      <c r="BM26" s="10">
        <v>47.846889952153113</v>
      </c>
      <c r="BN26" s="10">
        <v>31.279620853080569</v>
      </c>
      <c r="BO26" s="175"/>
      <c r="BP26" s="27">
        <v>85.502822222222221</v>
      </c>
      <c r="BQ26" s="13" t="s">
        <v>59</v>
      </c>
      <c r="BR26" s="14">
        <v>63.888888888888886</v>
      </c>
      <c r="BT26" s="34">
        <v>9</v>
      </c>
      <c r="BU26" s="23" t="s">
        <v>59</v>
      </c>
      <c r="BV26" s="24">
        <v>13</v>
      </c>
      <c r="BX26" s="37" t="s">
        <v>133</v>
      </c>
      <c r="BY26" s="36"/>
    </row>
    <row r="27" spans="1:77" x14ac:dyDescent="0.2">
      <c r="A27" s="68" t="s">
        <v>25</v>
      </c>
      <c r="B27" s="32">
        <v>53</v>
      </c>
      <c r="C27" s="6">
        <v>54</v>
      </c>
      <c r="D27" s="6">
        <v>46</v>
      </c>
      <c r="E27" s="6">
        <v>52</v>
      </c>
      <c r="F27" s="7">
        <v>42</v>
      </c>
      <c r="G27" s="20">
        <f t="shared" si="0"/>
        <v>27.969796213749984</v>
      </c>
      <c r="H27" s="17">
        <v>26.111329999999999</v>
      </c>
      <c r="I27" s="17">
        <v>32.618690000000001</v>
      </c>
      <c r="J27" s="17">
        <v>25.793333333333329</v>
      </c>
      <c r="K27" s="17">
        <v>22.706937735416592</v>
      </c>
      <c r="L27" s="173"/>
      <c r="M27" s="17">
        <f t="shared" si="5"/>
        <v>26.111329999999999</v>
      </c>
      <c r="N27" s="10">
        <v>0</v>
      </c>
      <c r="O27" s="10">
        <v>66.67</v>
      </c>
      <c r="P27" s="10">
        <v>0</v>
      </c>
      <c r="Q27" s="10">
        <v>0</v>
      </c>
      <c r="R27" s="10">
        <v>0</v>
      </c>
      <c r="S27" s="10">
        <v>50</v>
      </c>
      <c r="T27" s="10">
        <v>44.443300000000001</v>
      </c>
      <c r="U27" s="10">
        <v>0</v>
      </c>
      <c r="V27" s="10">
        <v>100</v>
      </c>
      <c r="W27" s="10">
        <v>0</v>
      </c>
      <c r="X27" s="17">
        <f t="shared" si="6"/>
        <v>32.618690000000001</v>
      </c>
      <c r="Y27" s="10">
        <v>33.33</v>
      </c>
      <c r="Z27" s="10">
        <v>0</v>
      </c>
      <c r="AA27" s="10">
        <v>0</v>
      </c>
      <c r="AB27" s="29">
        <v>50</v>
      </c>
      <c r="AC27" s="29">
        <v>50</v>
      </c>
      <c r="AD27" s="29">
        <v>66.666700000000006</v>
      </c>
      <c r="AE27" s="29">
        <v>33.335000000000001</v>
      </c>
      <c r="AF27" s="29">
        <v>100</v>
      </c>
      <c r="AG27" s="29">
        <v>0</v>
      </c>
      <c r="AH27" s="29">
        <v>0</v>
      </c>
      <c r="AI27" s="10">
        <v>33.33</v>
      </c>
      <c r="AJ27" s="10">
        <v>19.0471</v>
      </c>
      <c r="AK27" s="10">
        <v>0</v>
      </c>
      <c r="AL27" s="10">
        <v>16.664999999999999</v>
      </c>
      <c r="AM27" s="10">
        <v>50</v>
      </c>
      <c r="AN27" s="10">
        <v>100</v>
      </c>
      <c r="AO27" s="10">
        <v>33.33</v>
      </c>
      <c r="AP27" s="10">
        <v>0</v>
      </c>
      <c r="AQ27" s="10">
        <v>66.67</v>
      </c>
      <c r="AR27" s="10">
        <v>0</v>
      </c>
      <c r="AS27" s="17">
        <f t="shared" si="7"/>
        <v>25.793333333333329</v>
      </c>
      <c r="AT27" s="10">
        <v>44.443300000000001</v>
      </c>
      <c r="AU27" s="10">
        <v>66.666700000000006</v>
      </c>
      <c r="AV27" s="29">
        <v>33.331666666666663</v>
      </c>
      <c r="AW27" s="10">
        <v>0</v>
      </c>
      <c r="AX27" s="10">
        <v>0</v>
      </c>
      <c r="AY27" s="10">
        <v>16.664999999999999</v>
      </c>
      <c r="AZ27" s="10" t="s">
        <v>59</v>
      </c>
      <c r="BA27" s="10">
        <v>0</v>
      </c>
      <c r="BB27" s="10">
        <v>83.334999999999994</v>
      </c>
      <c r="BC27" s="10">
        <v>33.335000000000001</v>
      </c>
      <c r="BD27" s="10">
        <v>50</v>
      </c>
      <c r="BE27" s="10">
        <v>0</v>
      </c>
      <c r="BF27" s="10">
        <v>0</v>
      </c>
      <c r="BG27" s="10">
        <v>33.33</v>
      </c>
      <c r="BH27" s="10">
        <v>0</v>
      </c>
      <c r="BI27" s="17">
        <f t="shared" si="8"/>
        <v>22.706937735416592</v>
      </c>
      <c r="BJ27" s="10">
        <v>27.294951238005595</v>
      </c>
      <c r="BK27" s="10" t="s">
        <v>59</v>
      </c>
      <c r="BL27" s="10">
        <v>6.3115475210716028</v>
      </c>
      <c r="BM27" s="10">
        <v>36.842105263157897</v>
      </c>
      <c r="BN27" s="10">
        <v>20.379146919431278</v>
      </c>
      <c r="BO27" s="175"/>
      <c r="BP27" s="27">
        <v>15.078566666666667</v>
      </c>
      <c r="BQ27" s="13">
        <v>50.000416666666659</v>
      </c>
      <c r="BR27" s="14">
        <v>16.66611111111111</v>
      </c>
      <c r="BT27" s="34">
        <v>40</v>
      </c>
      <c r="BU27" s="23">
        <v>11</v>
      </c>
      <c r="BV27" s="24">
        <v>27</v>
      </c>
      <c r="BX27" s="37" t="s">
        <v>129</v>
      </c>
      <c r="BY27" s="36"/>
    </row>
    <row r="28" spans="1:77" x14ac:dyDescent="0.2">
      <c r="A28" s="68" t="s">
        <v>26</v>
      </c>
      <c r="B28" s="32">
        <v>29</v>
      </c>
      <c r="C28" s="6">
        <v>35</v>
      </c>
      <c r="D28" s="6">
        <v>24</v>
      </c>
      <c r="E28" s="6">
        <v>22</v>
      </c>
      <c r="F28" s="7">
        <v>51</v>
      </c>
      <c r="G28" s="20">
        <f t="shared" si="0"/>
        <v>46.873045162130573</v>
      </c>
      <c r="H28" s="17">
        <v>57.143571428571427</v>
      </c>
      <c r="I28" s="17">
        <v>52.222433333333328</v>
      </c>
      <c r="J28" s="17">
        <v>63.426022222222223</v>
      </c>
      <c r="K28" s="17">
        <v>9.3507654931925668</v>
      </c>
      <c r="L28" s="173"/>
      <c r="M28" s="17">
        <f t="shared" si="5"/>
        <v>57.143571428571427</v>
      </c>
      <c r="N28" s="10">
        <v>0</v>
      </c>
      <c r="O28" s="10" t="s">
        <v>59</v>
      </c>
      <c r="P28" s="10">
        <v>66.67</v>
      </c>
      <c r="Q28" s="10">
        <v>83.334999999999994</v>
      </c>
      <c r="R28" s="10">
        <v>50</v>
      </c>
      <c r="S28" s="10">
        <v>100</v>
      </c>
      <c r="T28" s="10">
        <v>100</v>
      </c>
      <c r="U28" s="10">
        <v>0</v>
      </c>
      <c r="V28" s="10" t="s">
        <v>59</v>
      </c>
      <c r="W28" s="10" t="s">
        <v>59</v>
      </c>
      <c r="X28" s="17">
        <f t="shared" si="6"/>
        <v>52.222433333333328</v>
      </c>
      <c r="Y28" s="10">
        <v>83.334999999999994</v>
      </c>
      <c r="Z28" s="10">
        <v>33.33</v>
      </c>
      <c r="AA28" s="10">
        <v>50</v>
      </c>
      <c r="AB28" s="29">
        <v>50</v>
      </c>
      <c r="AC28" s="29">
        <v>66.67</v>
      </c>
      <c r="AD28" s="29">
        <v>66.666700000000006</v>
      </c>
      <c r="AE28" s="29">
        <v>50</v>
      </c>
      <c r="AF28" s="29">
        <v>0</v>
      </c>
      <c r="AG28" s="29">
        <v>0</v>
      </c>
      <c r="AH28" s="29">
        <v>100</v>
      </c>
      <c r="AI28" s="10">
        <v>66.665000000000006</v>
      </c>
      <c r="AJ28" s="10">
        <v>66.667100000000005</v>
      </c>
      <c r="AK28" s="10">
        <v>40</v>
      </c>
      <c r="AL28" s="10">
        <v>0</v>
      </c>
      <c r="AM28" s="10">
        <v>0</v>
      </c>
      <c r="AN28" s="10" t="s">
        <v>59</v>
      </c>
      <c r="AO28" s="10" t="s">
        <v>59</v>
      </c>
      <c r="AP28" s="10">
        <v>100</v>
      </c>
      <c r="AQ28" s="10">
        <v>66.67</v>
      </c>
      <c r="AR28" s="10">
        <v>100</v>
      </c>
      <c r="AS28" s="17">
        <f t="shared" si="7"/>
        <v>63.426022222222223</v>
      </c>
      <c r="AT28" s="10">
        <v>50</v>
      </c>
      <c r="AU28" s="10">
        <v>66.666700000000006</v>
      </c>
      <c r="AV28" s="29">
        <v>70.832499999999996</v>
      </c>
      <c r="AW28" s="10">
        <v>100</v>
      </c>
      <c r="AX28" s="10">
        <v>83.334999999999994</v>
      </c>
      <c r="AY28" s="10">
        <v>50</v>
      </c>
      <c r="AZ28" s="10">
        <v>0</v>
      </c>
      <c r="BA28" s="10">
        <v>100</v>
      </c>
      <c r="BB28" s="10" t="s">
        <v>59</v>
      </c>
      <c r="BC28" s="10" t="s">
        <v>59</v>
      </c>
      <c r="BD28" s="10" t="s">
        <v>59</v>
      </c>
      <c r="BE28" s="10" t="s">
        <v>59</v>
      </c>
      <c r="BF28" s="10" t="s">
        <v>59</v>
      </c>
      <c r="BG28" s="10">
        <v>50</v>
      </c>
      <c r="BH28" s="10" t="s">
        <v>59</v>
      </c>
      <c r="BI28" s="17">
        <f t="shared" si="8"/>
        <v>9.3507654931925668</v>
      </c>
      <c r="BJ28" s="10">
        <v>4.8513608910502812</v>
      </c>
      <c r="BK28" s="10">
        <v>5.3191489361702153</v>
      </c>
      <c r="BL28" s="10">
        <v>25.596673950676848</v>
      </c>
      <c r="BM28" s="10">
        <v>9.0909090909090917</v>
      </c>
      <c r="BN28" s="10">
        <v>1.8957345971563981</v>
      </c>
      <c r="BO28" s="175"/>
      <c r="BP28" s="27">
        <v>40.666710000000002</v>
      </c>
      <c r="BQ28" s="13" t="s">
        <v>59</v>
      </c>
      <c r="BR28" s="14">
        <v>79.166666666666657</v>
      </c>
      <c r="BT28" s="34">
        <v>27</v>
      </c>
      <c r="BU28" s="23" t="s">
        <v>59</v>
      </c>
      <c r="BV28" s="24">
        <v>9</v>
      </c>
      <c r="BX28" s="37" t="s">
        <v>129</v>
      </c>
      <c r="BY28" s="36"/>
    </row>
    <row r="29" spans="1:77" x14ac:dyDescent="0.2">
      <c r="A29" s="68" t="s">
        <v>27</v>
      </c>
      <c r="B29" s="32">
        <v>19</v>
      </c>
      <c r="C29" s="6">
        <v>28</v>
      </c>
      <c r="D29" s="6">
        <v>21</v>
      </c>
      <c r="E29" s="6">
        <v>9</v>
      </c>
      <c r="F29" s="7">
        <v>32</v>
      </c>
      <c r="G29" s="20">
        <f t="shared" si="0"/>
        <v>57.363105318322219</v>
      </c>
      <c r="H29" s="17">
        <v>62.222669999999994</v>
      </c>
      <c r="I29" s="17">
        <v>58.293984999999999</v>
      </c>
      <c r="J29" s="17">
        <v>76.111083333333326</v>
      </c>
      <c r="K29" s="17">
        <v>31.893803258277757</v>
      </c>
      <c r="L29" s="173"/>
      <c r="M29" s="17">
        <f t="shared" si="5"/>
        <v>62.222669999999994</v>
      </c>
      <c r="N29" s="10">
        <v>33.33</v>
      </c>
      <c r="O29" s="10">
        <v>100</v>
      </c>
      <c r="P29" s="10">
        <v>66.67</v>
      </c>
      <c r="Q29" s="10">
        <v>83.334999999999994</v>
      </c>
      <c r="R29" s="10">
        <v>50</v>
      </c>
      <c r="S29" s="10">
        <v>83.334999999999994</v>
      </c>
      <c r="T29" s="10">
        <v>55.556699999999999</v>
      </c>
      <c r="U29" s="10">
        <v>100</v>
      </c>
      <c r="V29" s="10">
        <v>50</v>
      </c>
      <c r="W29" s="10">
        <v>0</v>
      </c>
      <c r="X29" s="17">
        <f t="shared" si="6"/>
        <v>58.293984999999999</v>
      </c>
      <c r="Y29" s="10">
        <v>33.33</v>
      </c>
      <c r="Z29" s="10">
        <v>0</v>
      </c>
      <c r="AA29" s="10">
        <v>33.335000000000001</v>
      </c>
      <c r="AB29" s="29">
        <v>16.664999999999999</v>
      </c>
      <c r="AC29" s="29">
        <v>50</v>
      </c>
      <c r="AD29" s="29">
        <v>33.333300000000001</v>
      </c>
      <c r="AE29" s="29">
        <v>100</v>
      </c>
      <c r="AF29" s="29">
        <v>66.67</v>
      </c>
      <c r="AG29" s="29">
        <v>0</v>
      </c>
      <c r="AH29" s="29">
        <v>66.67</v>
      </c>
      <c r="AI29" s="10">
        <v>50</v>
      </c>
      <c r="AJ29" s="10">
        <v>71.428600000000003</v>
      </c>
      <c r="AK29" s="10">
        <v>77.777799999999999</v>
      </c>
      <c r="AL29" s="10">
        <v>100</v>
      </c>
      <c r="AM29" s="10">
        <v>100</v>
      </c>
      <c r="AN29" s="10">
        <v>100</v>
      </c>
      <c r="AO29" s="10">
        <v>100</v>
      </c>
      <c r="AP29" s="10">
        <v>0</v>
      </c>
      <c r="AQ29" s="10">
        <v>66.67</v>
      </c>
      <c r="AR29" s="10">
        <v>100</v>
      </c>
      <c r="AS29" s="17">
        <f t="shared" si="7"/>
        <v>76.111083333333326</v>
      </c>
      <c r="AT29" s="10">
        <v>77.78</v>
      </c>
      <c r="AU29" s="10">
        <v>88.89</v>
      </c>
      <c r="AV29" s="29">
        <v>41.666249999999991</v>
      </c>
      <c r="AW29" s="10">
        <v>100</v>
      </c>
      <c r="AX29" s="10">
        <v>66.665000000000006</v>
      </c>
      <c r="AY29" s="10">
        <v>100</v>
      </c>
      <c r="AZ29" s="10">
        <v>100</v>
      </c>
      <c r="BA29" s="10">
        <v>100</v>
      </c>
      <c r="BB29" s="10">
        <v>66.665000000000006</v>
      </c>
      <c r="BC29" s="10">
        <v>16.664999999999999</v>
      </c>
      <c r="BD29" s="10">
        <v>100</v>
      </c>
      <c r="BE29" s="10">
        <v>100</v>
      </c>
      <c r="BF29" s="10">
        <v>0</v>
      </c>
      <c r="BG29" s="10">
        <v>83.334999999999994</v>
      </c>
      <c r="BH29" s="10">
        <v>100</v>
      </c>
      <c r="BI29" s="17">
        <f t="shared" si="8"/>
        <v>31.893803258277757</v>
      </c>
      <c r="BJ29" s="10">
        <v>25.141841190158708</v>
      </c>
      <c r="BK29" s="10">
        <v>40.425531914893618</v>
      </c>
      <c r="BL29" s="10">
        <v>17.650481028464402</v>
      </c>
      <c r="BM29" s="10">
        <v>44.497607655502392</v>
      </c>
      <c r="BN29" s="10">
        <v>31.753554502369667</v>
      </c>
      <c r="BO29" s="175"/>
      <c r="BP29" s="27">
        <v>86.587140000000005</v>
      </c>
      <c r="BQ29" s="13">
        <v>66.666250000000005</v>
      </c>
      <c r="BR29" s="14">
        <v>58.333611111111111</v>
      </c>
      <c r="BT29" s="34">
        <v>8</v>
      </c>
      <c r="BU29" s="23">
        <v>8</v>
      </c>
      <c r="BV29" s="24">
        <v>17</v>
      </c>
      <c r="BX29" s="37" t="s">
        <v>128</v>
      </c>
      <c r="BY29" s="36"/>
    </row>
    <row r="30" spans="1:77" x14ac:dyDescent="0.2">
      <c r="A30" s="68" t="s">
        <v>28</v>
      </c>
      <c r="B30" s="32">
        <v>42</v>
      </c>
      <c r="C30" s="6">
        <v>52</v>
      </c>
      <c r="D30" s="6">
        <v>37</v>
      </c>
      <c r="E30" s="6">
        <v>47</v>
      </c>
      <c r="F30" s="7">
        <v>16</v>
      </c>
      <c r="G30" s="20">
        <f t="shared" si="0"/>
        <v>41.0854961858875</v>
      </c>
      <c r="H30" s="17">
        <v>27.778144444444447</v>
      </c>
      <c r="I30" s="17">
        <v>42.623288235294119</v>
      </c>
      <c r="J30" s="17">
        <v>35.897307692307692</v>
      </c>
      <c r="K30" s="17">
        <v>56.505452322097128</v>
      </c>
      <c r="L30" s="173"/>
      <c r="M30" s="17">
        <f t="shared" si="5"/>
        <v>27.778144444444447</v>
      </c>
      <c r="N30" s="10">
        <v>0</v>
      </c>
      <c r="O30" s="10">
        <v>66.67</v>
      </c>
      <c r="P30" s="10">
        <v>0</v>
      </c>
      <c r="Q30" s="10">
        <v>33.335000000000001</v>
      </c>
      <c r="R30" s="10">
        <v>50</v>
      </c>
      <c r="S30" s="10">
        <v>66.665000000000006</v>
      </c>
      <c r="T30" s="10">
        <v>33.333300000000001</v>
      </c>
      <c r="U30" s="10">
        <v>0</v>
      </c>
      <c r="V30" s="10">
        <v>0</v>
      </c>
      <c r="W30" s="10" t="s">
        <v>59</v>
      </c>
      <c r="X30" s="17">
        <f t="shared" si="6"/>
        <v>42.623288235294119</v>
      </c>
      <c r="Y30" s="10">
        <v>66.665000000000006</v>
      </c>
      <c r="Z30" s="10">
        <v>0</v>
      </c>
      <c r="AA30" s="10">
        <v>0</v>
      </c>
      <c r="AB30" s="29">
        <v>33.33</v>
      </c>
      <c r="AC30" s="29">
        <v>16.664999999999999</v>
      </c>
      <c r="AD30" s="29">
        <v>44.443300000000001</v>
      </c>
      <c r="AE30" s="29">
        <v>0</v>
      </c>
      <c r="AF30" s="29">
        <v>100</v>
      </c>
      <c r="AG30" s="29">
        <v>0</v>
      </c>
      <c r="AH30" s="29">
        <v>0</v>
      </c>
      <c r="AI30" s="10">
        <v>100</v>
      </c>
      <c r="AJ30" s="10">
        <v>85.714299999999994</v>
      </c>
      <c r="AK30" s="10">
        <v>27.778300000000002</v>
      </c>
      <c r="AL30" s="10">
        <v>100</v>
      </c>
      <c r="AM30" s="10">
        <v>50</v>
      </c>
      <c r="AN30" s="10">
        <v>100</v>
      </c>
      <c r="AO30" s="10">
        <v>0</v>
      </c>
      <c r="AP30" s="10" t="s">
        <v>59</v>
      </c>
      <c r="AQ30" s="10" t="s">
        <v>59</v>
      </c>
      <c r="AR30" s="10" t="s">
        <v>59</v>
      </c>
      <c r="AS30" s="17">
        <f t="shared" si="7"/>
        <v>35.897307692307692</v>
      </c>
      <c r="AT30" s="10">
        <v>33.335000000000001</v>
      </c>
      <c r="AU30" s="10">
        <v>100</v>
      </c>
      <c r="AV30" s="29">
        <v>50</v>
      </c>
      <c r="AW30" s="10">
        <v>0</v>
      </c>
      <c r="AX30" s="10">
        <v>66.665000000000006</v>
      </c>
      <c r="AY30" s="10">
        <v>100</v>
      </c>
      <c r="AZ30" s="10">
        <v>100</v>
      </c>
      <c r="BA30" s="10">
        <v>0</v>
      </c>
      <c r="BB30" s="10">
        <v>0</v>
      </c>
      <c r="BC30" s="10">
        <v>16.664999999999999</v>
      </c>
      <c r="BD30" s="10">
        <v>0</v>
      </c>
      <c r="BE30" s="10">
        <v>0</v>
      </c>
      <c r="BF30" s="10">
        <v>0</v>
      </c>
      <c r="BG30" s="10" t="s">
        <v>59</v>
      </c>
      <c r="BH30" s="10" t="s">
        <v>59</v>
      </c>
      <c r="BI30" s="17">
        <f t="shared" si="8"/>
        <v>56.505452322097128</v>
      </c>
      <c r="BJ30" s="10">
        <v>69.011948649567287</v>
      </c>
      <c r="BK30" s="10" t="s">
        <v>59</v>
      </c>
      <c r="BL30" s="10">
        <v>32.281408746488069</v>
      </c>
      <c r="BM30" s="10">
        <v>58.851674641148328</v>
      </c>
      <c r="BN30" s="10">
        <v>65.876777251184834</v>
      </c>
      <c r="BO30" s="175"/>
      <c r="BP30" s="27">
        <v>63.01576</v>
      </c>
      <c r="BQ30" s="13">
        <v>14.583124999999999</v>
      </c>
      <c r="BR30" s="14" t="s">
        <v>59</v>
      </c>
      <c r="BT30" s="34">
        <v>18</v>
      </c>
      <c r="BU30" s="23">
        <v>19</v>
      </c>
      <c r="BV30" s="24" t="s">
        <v>59</v>
      </c>
      <c r="BX30" s="37" t="s">
        <v>129</v>
      </c>
      <c r="BY30" s="36"/>
    </row>
    <row r="31" spans="1:77" x14ac:dyDescent="0.2">
      <c r="A31" s="68" t="s">
        <v>45</v>
      </c>
      <c r="B31" s="32">
        <v>35</v>
      </c>
      <c r="C31" s="6">
        <v>43</v>
      </c>
      <c r="D31" s="6">
        <v>28</v>
      </c>
      <c r="E31" s="6">
        <v>25</v>
      </c>
      <c r="F31" s="7">
        <v>41</v>
      </c>
      <c r="G31" s="20">
        <f t="shared" si="0"/>
        <v>45.714168725457164</v>
      </c>
      <c r="H31" s="17">
        <v>52.381428571428565</v>
      </c>
      <c r="I31" s="17">
        <v>46.581030769230772</v>
      </c>
      <c r="J31" s="17">
        <v>59.259791666666672</v>
      </c>
      <c r="K31" s="17">
        <v>23.767561850729024</v>
      </c>
      <c r="L31" s="173"/>
      <c r="M31" s="17">
        <f t="shared" si="5"/>
        <v>52.381428571428565</v>
      </c>
      <c r="N31" s="10">
        <v>33.33</v>
      </c>
      <c r="O31" s="10">
        <v>100</v>
      </c>
      <c r="P31" s="10">
        <v>66.67</v>
      </c>
      <c r="Q31" s="10">
        <v>83.334999999999994</v>
      </c>
      <c r="R31" s="10">
        <v>50</v>
      </c>
      <c r="S31" s="10">
        <v>33.335000000000001</v>
      </c>
      <c r="T31" s="10">
        <v>0</v>
      </c>
      <c r="U31" s="10" t="s">
        <v>59</v>
      </c>
      <c r="V31" s="10" t="s">
        <v>59</v>
      </c>
      <c r="W31" s="10" t="s">
        <v>59</v>
      </c>
      <c r="X31" s="17">
        <f t="shared" si="6"/>
        <v>46.581030769230772</v>
      </c>
      <c r="Y31" s="10">
        <v>83.334999999999994</v>
      </c>
      <c r="Z31" s="10">
        <v>0</v>
      </c>
      <c r="AA31" s="10">
        <v>16.664999999999999</v>
      </c>
      <c r="AB31" s="29">
        <v>16.664999999999999</v>
      </c>
      <c r="AC31" s="29">
        <v>50</v>
      </c>
      <c r="AD31" s="29">
        <v>66.666700000000006</v>
      </c>
      <c r="AE31" s="29">
        <v>55.556699999999999</v>
      </c>
      <c r="AF31" s="29">
        <v>83.334999999999994</v>
      </c>
      <c r="AG31" s="29">
        <v>33.33</v>
      </c>
      <c r="AH31" s="29">
        <v>66.67</v>
      </c>
      <c r="AI31" s="10" t="s">
        <v>59</v>
      </c>
      <c r="AJ31" s="10" t="s">
        <v>59</v>
      </c>
      <c r="AK31" s="10" t="s">
        <v>59</v>
      </c>
      <c r="AL31" s="10" t="s">
        <v>59</v>
      </c>
      <c r="AM31" s="10" t="s">
        <v>59</v>
      </c>
      <c r="AN31" s="10" t="s">
        <v>59</v>
      </c>
      <c r="AO31" s="10" t="s">
        <v>59</v>
      </c>
      <c r="AP31" s="10">
        <v>100</v>
      </c>
      <c r="AQ31" s="10">
        <v>33.33</v>
      </c>
      <c r="AR31" s="10">
        <v>0</v>
      </c>
      <c r="AS31" s="17">
        <f t="shared" si="7"/>
        <v>59.259791666666672</v>
      </c>
      <c r="AT31" s="10">
        <v>55.5533</v>
      </c>
      <c r="AU31" s="10">
        <v>66.666700000000006</v>
      </c>
      <c r="AV31" s="29">
        <v>66.668750000000003</v>
      </c>
      <c r="AW31" s="10">
        <v>100</v>
      </c>
      <c r="AX31" s="10" t="s">
        <v>59</v>
      </c>
      <c r="AY31" s="10" t="s">
        <v>59</v>
      </c>
      <c r="AZ31" s="10" t="s">
        <v>59</v>
      </c>
      <c r="BA31" s="10" t="s">
        <v>59</v>
      </c>
      <c r="BB31" s="10" t="s">
        <v>59</v>
      </c>
      <c r="BC31" s="10" t="s">
        <v>59</v>
      </c>
      <c r="BD31" s="10" t="s">
        <v>59</v>
      </c>
      <c r="BE31" s="10" t="s">
        <v>59</v>
      </c>
      <c r="BF31" s="10" t="s">
        <v>59</v>
      </c>
      <c r="BG31" s="10">
        <v>0</v>
      </c>
      <c r="BH31" s="10">
        <v>66.67</v>
      </c>
      <c r="BI31" s="17">
        <f t="shared" si="8"/>
        <v>23.767561850729024</v>
      </c>
      <c r="BJ31" s="10">
        <v>26.34062802311292</v>
      </c>
      <c r="BK31" s="10" t="s">
        <v>59</v>
      </c>
      <c r="BL31" s="10">
        <v>39.715356017822174</v>
      </c>
      <c r="BM31" s="10">
        <v>11.004784688995215</v>
      </c>
      <c r="BN31" s="10">
        <v>18.009478672985782</v>
      </c>
      <c r="BO31" s="175"/>
      <c r="BP31" s="27" t="s">
        <v>59</v>
      </c>
      <c r="BQ31" s="13" t="s">
        <v>59</v>
      </c>
      <c r="BR31" s="14">
        <v>39.999999999999993</v>
      </c>
      <c r="BT31" s="34" t="s">
        <v>59</v>
      </c>
      <c r="BU31" s="23" t="s">
        <v>59</v>
      </c>
      <c r="BV31" s="24">
        <v>23</v>
      </c>
      <c r="BX31" s="37" t="s">
        <v>130</v>
      </c>
      <c r="BY31" s="36"/>
    </row>
    <row r="32" spans="1:77" x14ac:dyDescent="0.2">
      <c r="A32" s="68" t="s">
        <v>30</v>
      </c>
      <c r="B32" s="32">
        <v>55</v>
      </c>
      <c r="C32" s="6">
        <v>57</v>
      </c>
      <c r="D32" s="6">
        <v>48</v>
      </c>
      <c r="E32" s="6">
        <v>55</v>
      </c>
      <c r="F32" s="7">
        <v>50</v>
      </c>
      <c r="G32" s="20">
        <f t="shared" si="0"/>
        <v>18.770927186845565</v>
      </c>
      <c r="H32" s="17">
        <v>11.110922222222221</v>
      </c>
      <c r="I32" s="17">
        <v>28.794706250000001</v>
      </c>
      <c r="J32" s="17">
        <v>15.403709090909091</v>
      </c>
      <c r="K32" s="17">
        <v>9.7505921210965028</v>
      </c>
      <c r="L32" s="173"/>
      <c r="M32" s="17">
        <f t="shared" si="5"/>
        <v>11.110922222222221</v>
      </c>
      <c r="N32" s="10">
        <v>0</v>
      </c>
      <c r="O32" s="10">
        <v>0</v>
      </c>
      <c r="P32" s="10">
        <v>0</v>
      </c>
      <c r="Q32" s="10">
        <v>33.335000000000001</v>
      </c>
      <c r="R32" s="10">
        <v>0</v>
      </c>
      <c r="S32" s="10">
        <v>33.33</v>
      </c>
      <c r="T32" s="10">
        <v>33.333300000000001</v>
      </c>
      <c r="U32" s="10">
        <v>0</v>
      </c>
      <c r="V32" s="10">
        <v>0</v>
      </c>
      <c r="W32" s="10" t="s">
        <v>59</v>
      </c>
      <c r="X32" s="17">
        <f t="shared" si="6"/>
        <v>28.794706250000001</v>
      </c>
      <c r="Y32" s="10">
        <v>50</v>
      </c>
      <c r="Z32" s="10">
        <v>0</v>
      </c>
      <c r="AA32" s="10">
        <v>0</v>
      </c>
      <c r="AB32" s="29">
        <v>50</v>
      </c>
      <c r="AC32" s="29">
        <v>100</v>
      </c>
      <c r="AD32" s="29">
        <v>66.666700000000006</v>
      </c>
      <c r="AE32" s="29">
        <v>25</v>
      </c>
      <c r="AF32" s="29">
        <v>0</v>
      </c>
      <c r="AG32" s="29">
        <v>0</v>
      </c>
      <c r="AH32" s="29">
        <v>100</v>
      </c>
      <c r="AI32" s="10">
        <v>0</v>
      </c>
      <c r="AJ32" s="10">
        <v>19.0486</v>
      </c>
      <c r="AK32" s="10">
        <v>0</v>
      </c>
      <c r="AL32" s="10" t="s">
        <v>59</v>
      </c>
      <c r="AM32" s="10">
        <v>50</v>
      </c>
      <c r="AN32" s="10">
        <v>0</v>
      </c>
      <c r="AO32" s="10">
        <v>0</v>
      </c>
      <c r="AP32" s="10" t="s">
        <v>59</v>
      </c>
      <c r="AQ32" s="10" t="s">
        <v>59</v>
      </c>
      <c r="AR32" s="10" t="s">
        <v>59</v>
      </c>
      <c r="AS32" s="17">
        <f t="shared" si="7"/>
        <v>15.403709090909091</v>
      </c>
      <c r="AT32" s="10">
        <v>11.11</v>
      </c>
      <c r="AU32" s="10">
        <v>33.333300000000001</v>
      </c>
      <c r="AV32" s="29">
        <v>41.667499999999997</v>
      </c>
      <c r="AW32" s="10" t="s">
        <v>59</v>
      </c>
      <c r="AX32" s="10">
        <v>66.665000000000006</v>
      </c>
      <c r="AY32" s="10">
        <v>16.664999999999999</v>
      </c>
      <c r="AZ32" s="10" t="s">
        <v>59</v>
      </c>
      <c r="BA32" s="10">
        <v>0</v>
      </c>
      <c r="BB32" s="10">
        <v>0</v>
      </c>
      <c r="BC32" s="10">
        <v>0</v>
      </c>
      <c r="BD32" s="10">
        <v>0</v>
      </c>
      <c r="BE32" s="10">
        <v>0</v>
      </c>
      <c r="BF32" s="10">
        <v>0</v>
      </c>
      <c r="BG32" s="10" t="s">
        <v>59</v>
      </c>
      <c r="BH32" s="10" t="s">
        <v>59</v>
      </c>
      <c r="BI32" s="17">
        <f t="shared" si="8"/>
        <v>9.7505921210965028</v>
      </c>
      <c r="BJ32" s="10">
        <v>7.4816325463435032</v>
      </c>
      <c r="BK32" s="10" t="s">
        <v>59</v>
      </c>
      <c r="BL32" s="10">
        <v>4.4158129239152046</v>
      </c>
      <c r="BM32" s="10">
        <v>9.5693779904306222</v>
      </c>
      <c r="BN32" s="10">
        <v>17.535545023696681</v>
      </c>
      <c r="BO32" s="175"/>
      <c r="BP32" s="27">
        <v>19.047324999999997</v>
      </c>
      <c r="BQ32" s="13">
        <v>0</v>
      </c>
      <c r="BR32" s="14" t="s">
        <v>59</v>
      </c>
      <c r="BT32" s="34">
        <v>39</v>
      </c>
      <c r="BU32" s="23">
        <v>22</v>
      </c>
      <c r="BV32" s="24" t="s">
        <v>59</v>
      </c>
      <c r="BX32" s="37" t="s">
        <v>129</v>
      </c>
      <c r="BY32" s="36"/>
    </row>
    <row r="33" spans="1:77" x14ac:dyDescent="0.2">
      <c r="A33" s="68" t="s">
        <v>31</v>
      </c>
      <c r="B33" s="32">
        <v>34</v>
      </c>
      <c r="C33" s="6">
        <v>49</v>
      </c>
      <c r="D33" s="6">
        <v>32</v>
      </c>
      <c r="E33" s="6">
        <v>44</v>
      </c>
      <c r="F33" s="7">
        <v>12</v>
      </c>
      <c r="G33" s="20">
        <f t="shared" si="0"/>
        <v>45.817433024621245</v>
      </c>
      <c r="H33" s="17">
        <v>39.443830000000005</v>
      </c>
      <c r="I33" s="17">
        <v>45.433715000000007</v>
      </c>
      <c r="J33" s="17">
        <v>38.888664444444444</v>
      </c>
      <c r="K33" s="17">
        <v>59.887240678661762</v>
      </c>
      <c r="L33" s="173"/>
      <c r="M33" s="17">
        <f t="shared" si="5"/>
        <v>39.443830000000005</v>
      </c>
      <c r="N33" s="10">
        <v>0</v>
      </c>
      <c r="O33" s="10">
        <v>33.33</v>
      </c>
      <c r="P33" s="10">
        <v>0</v>
      </c>
      <c r="Q33" s="10">
        <v>16.664999999999999</v>
      </c>
      <c r="R33" s="10">
        <v>50</v>
      </c>
      <c r="S33" s="10">
        <v>50</v>
      </c>
      <c r="T33" s="10">
        <v>44.443300000000001</v>
      </c>
      <c r="U33" s="10">
        <v>100</v>
      </c>
      <c r="V33" s="10">
        <v>100</v>
      </c>
      <c r="W33" s="10">
        <v>0</v>
      </c>
      <c r="X33" s="17">
        <f t="shared" si="6"/>
        <v>45.433715000000007</v>
      </c>
      <c r="Y33" s="10">
        <v>50</v>
      </c>
      <c r="Z33" s="10">
        <v>0</v>
      </c>
      <c r="AA33" s="10">
        <v>33.335000000000001</v>
      </c>
      <c r="AB33" s="29">
        <v>50</v>
      </c>
      <c r="AC33" s="29">
        <v>50</v>
      </c>
      <c r="AD33" s="29">
        <v>66.666700000000006</v>
      </c>
      <c r="AE33" s="29">
        <v>100</v>
      </c>
      <c r="AF33" s="29">
        <v>60</v>
      </c>
      <c r="AG33" s="29">
        <v>0</v>
      </c>
      <c r="AH33" s="29">
        <v>0</v>
      </c>
      <c r="AI33" s="10">
        <v>16.664999999999999</v>
      </c>
      <c r="AJ33" s="10">
        <v>85.714299999999994</v>
      </c>
      <c r="AK33" s="10">
        <v>62.963299999999997</v>
      </c>
      <c r="AL33" s="10">
        <v>50</v>
      </c>
      <c r="AM33" s="10">
        <v>50</v>
      </c>
      <c r="AN33" s="10">
        <v>0</v>
      </c>
      <c r="AO33" s="10">
        <v>100</v>
      </c>
      <c r="AP33" s="10">
        <v>0</v>
      </c>
      <c r="AQ33" s="10">
        <v>33.33</v>
      </c>
      <c r="AR33" s="10">
        <v>100</v>
      </c>
      <c r="AS33" s="17">
        <f t="shared" si="7"/>
        <v>38.888664444444444</v>
      </c>
      <c r="AT33" s="10">
        <v>0</v>
      </c>
      <c r="AU33" s="10">
        <v>100</v>
      </c>
      <c r="AV33" s="29">
        <v>72.221666666666678</v>
      </c>
      <c r="AW33" s="10">
        <v>0</v>
      </c>
      <c r="AX33" s="10">
        <v>100</v>
      </c>
      <c r="AY33" s="10">
        <v>44.443300000000001</v>
      </c>
      <c r="AZ33" s="10">
        <v>100</v>
      </c>
      <c r="BA33" s="10">
        <v>0</v>
      </c>
      <c r="BB33" s="10">
        <v>66.665000000000006</v>
      </c>
      <c r="BC33" s="10">
        <v>50</v>
      </c>
      <c r="BD33" s="10">
        <v>50</v>
      </c>
      <c r="BE33" s="10">
        <v>0</v>
      </c>
      <c r="BF33" s="10">
        <v>0</v>
      </c>
      <c r="BG33" s="10">
        <v>0</v>
      </c>
      <c r="BH33" s="10">
        <v>0</v>
      </c>
      <c r="BI33" s="17">
        <f t="shared" si="8"/>
        <v>59.887240678661762</v>
      </c>
      <c r="BJ33" s="10">
        <v>64.501790990143022</v>
      </c>
      <c r="BK33" s="10">
        <v>42.553191489361694</v>
      </c>
      <c r="BL33" s="10">
        <v>44.68172659420496</v>
      </c>
      <c r="BM33" s="10">
        <v>82.296650717703344</v>
      </c>
      <c r="BN33" s="10">
        <v>65.402843601895739</v>
      </c>
      <c r="BO33" s="175"/>
      <c r="BP33" s="27">
        <v>60.978590000000011</v>
      </c>
      <c r="BQ33" s="13">
        <v>45.833125000000003</v>
      </c>
      <c r="BR33" s="14">
        <v>22.222222222222218</v>
      </c>
      <c r="BT33" s="34">
        <v>20</v>
      </c>
      <c r="BU33" s="23">
        <v>12</v>
      </c>
      <c r="BV33" s="24">
        <v>26</v>
      </c>
      <c r="BX33" s="37" t="s">
        <v>133</v>
      </c>
      <c r="BY33" s="36"/>
    </row>
    <row r="34" spans="1:77" x14ac:dyDescent="0.2">
      <c r="A34" s="68" t="s">
        <v>32</v>
      </c>
      <c r="B34" s="32">
        <v>6</v>
      </c>
      <c r="C34" s="6">
        <v>6</v>
      </c>
      <c r="D34" s="6">
        <v>7</v>
      </c>
      <c r="E34" s="6">
        <v>8</v>
      </c>
      <c r="F34" s="7">
        <v>18</v>
      </c>
      <c r="G34" s="20">
        <f t="shared" si="0"/>
        <v>76.531116674163272</v>
      </c>
      <c r="H34" s="17">
        <v>83.888999999999996</v>
      </c>
      <c r="I34" s="17">
        <v>82.456052631578942</v>
      </c>
      <c r="J34" s="17">
        <v>81.333400000000012</v>
      </c>
      <c r="K34" s="17">
        <v>52.521078107658425</v>
      </c>
      <c r="L34" s="173"/>
      <c r="M34" s="17">
        <f t="shared" si="5"/>
        <v>83.888999999999996</v>
      </c>
      <c r="N34" s="10">
        <v>100</v>
      </c>
      <c r="O34" s="10">
        <v>100</v>
      </c>
      <c r="P34" s="10">
        <v>0</v>
      </c>
      <c r="Q34" s="10">
        <v>100</v>
      </c>
      <c r="R34" s="10">
        <v>50</v>
      </c>
      <c r="S34" s="10">
        <v>100</v>
      </c>
      <c r="T34" s="10">
        <v>88.89</v>
      </c>
      <c r="U34" s="10">
        <v>100</v>
      </c>
      <c r="V34" s="10">
        <v>100</v>
      </c>
      <c r="W34" s="10">
        <v>100</v>
      </c>
      <c r="X34" s="17">
        <f t="shared" si="6"/>
        <v>82.456052631578942</v>
      </c>
      <c r="Y34" s="10">
        <v>33.33</v>
      </c>
      <c r="Z34" s="10">
        <v>33.33</v>
      </c>
      <c r="AA34" s="10">
        <v>50</v>
      </c>
      <c r="AB34" s="29">
        <v>100</v>
      </c>
      <c r="AC34" s="29">
        <v>100</v>
      </c>
      <c r="AD34" s="29">
        <v>100</v>
      </c>
      <c r="AE34" s="29">
        <v>100</v>
      </c>
      <c r="AF34" s="29">
        <v>66.67</v>
      </c>
      <c r="AG34" s="29">
        <v>100</v>
      </c>
      <c r="AH34" s="29" t="s">
        <v>59</v>
      </c>
      <c r="AI34" s="10">
        <v>100</v>
      </c>
      <c r="AJ34" s="10">
        <v>100</v>
      </c>
      <c r="AK34" s="10">
        <v>83.334999999999994</v>
      </c>
      <c r="AL34" s="10">
        <v>100</v>
      </c>
      <c r="AM34" s="10">
        <v>100</v>
      </c>
      <c r="AN34" s="10">
        <v>100</v>
      </c>
      <c r="AO34" s="10">
        <v>33.33</v>
      </c>
      <c r="AP34" s="10">
        <v>100</v>
      </c>
      <c r="AQ34" s="10">
        <v>66.67</v>
      </c>
      <c r="AR34" s="10">
        <v>100</v>
      </c>
      <c r="AS34" s="17">
        <f t="shared" si="7"/>
        <v>81.333400000000012</v>
      </c>
      <c r="AT34" s="10">
        <v>50</v>
      </c>
      <c r="AU34" s="10">
        <v>66.67</v>
      </c>
      <c r="AV34" s="29">
        <v>86.666000000000011</v>
      </c>
      <c r="AW34" s="10">
        <v>100</v>
      </c>
      <c r="AX34" s="10">
        <v>100</v>
      </c>
      <c r="AY34" s="10">
        <v>100</v>
      </c>
      <c r="AZ34" s="10">
        <v>100</v>
      </c>
      <c r="BA34" s="10">
        <v>100</v>
      </c>
      <c r="BB34" s="10">
        <v>66.665000000000006</v>
      </c>
      <c r="BC34" s="10">
        <v>100</v>
      </c>
      <c r="BD34" s="10">
        <v>33.33</v>
      </c>
      <c r="BE34" s="10">
        <v>100</v>
      </c>
      <c r="BF34" s="10">
        <v>100</v>
      </c>
      <c r="BG34" s="10">
        <v>50</v>
      </c>
      <c r="BH34" s="10">
        <v>66.67</v>
      </c>
      <c r="BI34" s="17">
        <f t="shared" si="8"/>
        <v>52.521078107658425</v>
      </c>
      <c r="BJ34" s="10">
        <v>45.199623499882343</v>
      </c>
      <c r="BK34" s="10">
        <v>60.638297872340431</v>
      </c>
      <c r="BL34" s="10">
        <v>61.395692028265742</v>
      </c>
      <c r="BM34" s="10">
        <v>61.722488038277511</v>
      </c>
      <c r="BN34" s="10">
        <v>33.649289099526065</v>
      </c>
      <c r="BO34" s="175"/>
      <c r="BP34" s="27">
        <v>98.333500000000001</v>
      </c>
      <c r="BQ34" s="13">
        <v>79.166041666666672</v>
      </c>
      <c r="BR34" s="14">
        <v>80.555555555555543</v>
      </c>
      <c r="BT34" s="34">
        <v>2</v>
      </c>
      <c r="BU34" s="23">
        <v>6</v>
      </c>
      <c r="BV34" s="24">
        <v>8</v>
      </c>
      <c r="BX34" s="37" t="s">
        <v>132</v>
      </c>
      <c r="BY34" s="36"/>
    </row>
    <row r="35" spans="1:77" x14ac:dyDescent="0.2">
      <c r="A35" s="68" t="s">
        <v>33</v>
      </c>
      <c r="B35" s="32">
        <v>26</v>
      </c>
      <c r="C35" s="6">
        <v>9</v>
      </c>
      <c r="D35" s="6">
        <v>41</v>
      </c>
      <c r="E35" s="6">
        <v>37</v>
      </c>
      <c r="F35" s="7">
        <v>20</v>
      </c>
      <c r="G35" s="20">
        <f t="shared" ref="G35:G60" si="9">(M35*0.2)+(X35*0.4)+(AS35*0.2)+(BI35*0.2)</f>
        <v>50.953024059451757</v>
      </c>
      <c r="H35" s="17">
        <v>79.630555555555546</v>
      </c>
      <c r="I35" s="17">
        <v>39.198011111111107</v>
      </c>
      <c r="J35" s="17">
        <v>49.16725000000001</v>
      </c>
      <c r="K35" s="17">
        <v>47.571292519480963</v>
      </c>
      <c r="L35" s="173"/>
      <c r="M35" s="17">
        <f t="shared" si="5"/>
        <v>79.630555555555546</v>
      </c>
      <c r="N35" s="10">
        <v>66.67</v>
      </c>
      <c r="O35" s="10">
        <v>66.67</v>
      </c>
      <c r="P35" s="10">
        <v>100</v>
      </c>
      <c r="Q35" s="10">
        <v>83.334999999999994</v>
      </c>
      <c r="R35" s="10">
        <v>50</v>
      </c>
      <c r="S35" s="10">
        <v>100</v>
      </c>
      <c r="T35" s="10">
        <v>50</v>
      </c>
      <c r="U35" s="10">
        <v>100</v>
      </c>
      <c r="V35" s="10" t="s">
        <v>59</v>
      </c>
      <c r="W35" s="10">
        <v>100</v>
      </c>
      <c r="X35" s="17">
        <f t="shared" si="6"/>
        <v>39.198011111111107</v>
      </c>
      <c r="Y35" s="10">
        <v>66.665000000000006</v>
      </c>
      <c r="Z35" s="10">
        <v>33.33</v>
      </c>
      <c r="AA35" s="10">
        <v>16.664999999999999</v>
      </c>
      <c r="AB35" s="29">
        <v>83.334999999999994</v>
      </c>
      <c r="AC35" s="29">
        <v>66.67</v>
      </c>
      <c r="AD35" s="29">
        <v>55.556699999999999</v>
      </c>
      <c r="AE35" s="29">
        <v>66.67</v>
      </c>
      <c r="AF35" s="29">
        <v>50.002499999999998</v>
      </c>
      <c r="AG35" s="29">
        <v>33.33</v>
      </c>
      <c r="AH35" s="29">
        <v>66.67</v>
      </c>
      <c r="AI35" s="10">
        <v>0</v>
      </c>
      <c r="AJ35" s="10">
        <v>0</v>
      </c>
      <c r="AK35" s="10">
        <v>0</v>
      </c>
      <c r="AL35" s="10">
        <v>0</v>
      </c>
      <c r="AM35" s="10">
        <v>0</v>
      </c>
      <c r="AN35" s="10" t="s">
        <v>59</v>
      </c>
      <c r="AO35" s="10" t="s">
        <v>59</v>
      </c>
      <c r="AP35" s="10">
        <v>100</v>
      </c>
      <c r="AQ35" s="10">
        <v>66.67</v>
      </c>
      <c r="AR35" s="10">
        <v>0</v>
      </c>
      <c r="AS35" s="17">
        <f t="shared" si="7"/>
        <v>49.16725000000001</v>
      </c>
      <c r="AT35" s="10">
        <v>88.89</v>
      </c>
      <c r="AU35" s="10">
        <v>77.78</v>
      </c>
      <c r="AV35" s="29">
        <v>58.332500000000003</v>
      </c>
      <c r="AW35" s="10">
        <v>100</v>
      </c>
      <c r="AX35" s="10">
        <v>0</v>
      </c>
      <c r="AY35" s="10">
        <v>0</v>
      </c>
      <c r="AZ35" s="10">
        <v>0</v>
      </c>
      <c r="BA35" s="10">
        <v>100</v>
      </c>
      <c r="BB35" s="10" t="s">
        <v>59</v>
      </c>
      <c r="BC35" s="10" t="s">
        <v>59</v>
      </c>
      <c r="BD35" s="10" t="s">
        <v>59</v>
      </c>
      <c r="BE35" s="10" t="s">
        <v>59</v>
      </c>
      <c r="BF35" s="10" t="s">
        <v>59</v>
      </c>
      <c r="BG35" s="10">
        <v>0</v>
      </c>
      <c r="BH35" s="10">
        <v>66.67</v>
      </c>
      <c r="BI35" s="17">
        <f t="shared" si="8"/>
        <v>47.571292519480963</v>
      </c>
      <c r="BJ35" s="10">
        <v>31.361936883938611</v>
      </c>
      <c r="BK35" s="10">
        <v>77.659574468085111</v>
      </c>
      <c r="BL35" s="10">
        <v>55.545307489286827</v>
      </c>
      <c r="BM35" s="10">
        <v>32.057416267942585</v>
      </c>
      <c r="BN35" s="10">
        <v>41.232227488151658</v>
      </c>
      <c r="BO35" s="175"/>
      <c r="BP35" s="27">
        <v>20</v>
      </c>
      <c r="BQ35" s="13" t="s">
        <v>59</v>
      </c>
      <c r="BR35" s="14">
        <v>55.555555555555543</v>
      </c>
      <c r="BT35" s="34">
        <v>38</v>
      </c>
      <c r="BU35" s="23" t="s">
        <v>59</v>
      </c>
      <c r="BV35" s="24">
        <v>18</v>
      </c>
      <c r="BX35" s="37" t="s">
        <v>133</v>
      </c>
      <c r="BY35" s="36"/>
    </row>
    <row r="36" spans="1:77" x14ac:dyDescent="0.2">
      <c r="A36" s="68" t="s">
        <v>34</v>
      </c>
      <c r="B36" s="32">
        <v>25</v>
      </c>
      <c r="C36" s="6">
        <v>45</v>
      </c>
      <c r="D36" s="6">
        <v>19</v>
      </c>
      <c r="E36" s="6">
        <v>28</v>
      </c>
      <c r="F36" s="7">
        <v>23</v>
      </c>
      <c r="G36" s="20">
        <f t="shared" si="9"/>
        <v>53.407801511816544</v>
      </c>
      <c r="H36" s="17">
        <v>47.618571428571435</v>
      </c>
      <c r="I36" s="17">
        <v>60.43956153846154</v>
      </c>
      <c r="J36" s="17">
        <v>56.2498</v>
      </c>
      <c r="K36" s="17">
        <v>42.291513053588197</v>
      </c>
      <c r="L36" s="173"/>
      <c r="M36" s="17">
        <f t="shared" si="5"/>
        <v>47.618571428571435</v>
      </c>
      <c r="N36" s="10">
        <v>33.33</v>
      </c>
      <c r="O36" s="10">
        <v>66.67</v>
      </c>
      <c r="P36" s="10">
        <v>0</v>
      </c>
      <c r="Q36" s="10" t="s">
        <v>59</v>
      </c>
      <c r="R36" s="10">
        <v>50</v>
      </c>
      <c r="S36" s="10">
        <v>66.665000000000006</v>
      </c>
      <c r="T36" s="10">
        <v>16.664999999999999</v>
      </c>
      <c r="U36" s="10">
        <v>100</v>
      </c>
      <c r="V36" s="10" t="s">
        <v>59</v>
      </c>
      <c r="W36" s="10" t="s">
        <v>59</v>
      </c>
      <c r="X36" s="17">
        <f t="shared" si="6"/>
        <v>60.43956153846154</v>
      </c>
      <c r="Y36" s="10" t="s">
        <v>59</v>
      </c>
      <c r="Z36" s="10">
        <v>0</v>
      </c>
      <c r="AA36" s="10">
        <v>0</v>
      </c>
      <c r="AB36" s="29">
        <v>50</v>
      </c>
      <c r="AC36" s="29">
        <v>100</v>
      </c>
      <c r="AD36" s="29">
        <v>100</v>
      </c>
      <c r="AE36" s="29">
        <v>100</v>
      </c>
      <c r="AF36" s="29">
        <v>0</v>
      </c>
      <c r="AG36" s="29">
        <v>0</v>
      </c>
      <c r="AH36" s="29" t="s">
        <v>59</v>
      </c>
      <c r="AI36" s="10">
        <v>100</v>
      </c>
      <c r="AJ36" s="10">
        <v>85.714299999999994</v>
      </c>
      <c r="AK36" s="10">
        <v>50</v>
      </c>
      <c r="AL36" s="10">
        <v>100</v>
      </c>
      <c r="AM36" s="10">
        <v>100</v>
      </c>
      <c r="AN36" s="10" t="s">
        <v>59</v>
      </c>
      <c r="AO36" s="10" t="s">
        <v>59</v>
      </c>
      <c r="AP36" s="10" t="s">
        <v>59</v>
      </c>
      <c r="AQ36" s="10" t="s">
        <v>59</v>
      </c>
      <c r="AR36" s="10" t="s">
        <v>59</v>
      </c>
      <c r="AS36" s="17">
        <f t="shared" si="7"/>
        <v>56.2498</v>
      </c>
      <c r="AT36" s="10">
        <v>33.33</v>
      </c>
      <c r="AU36" s="10">
        <v>44.4467</v>
      </c>
      <c r="AV36" s="29">
        <v>55.555</v>
      </c>
      <c r="AW36" s="10">
        <v>100</v>
      </c>
      <c r="AX36" s="10">
        <v>50</v>
      </c>
      <c r="AY36" s="10">
        <v>66.666700000000006</v>
      </c>
      <c r="AZ36" s="10">
        <v>100</v>
      </c>
      <c r="BA36" s="10">
        <v>0</v>
      </c>
      <c r="BB36" s="10" t="s">
        <v>59</v>
      </c>
      <c r="BC36" s="10" t="s">
        <v>59</v>
      </c>
      <c r="BD36" s="10" t="s">
        <v>59</v>
      </c>
      <c r="BE36" s="10" t="s">
        <v>59</v>
      </c>
      <c r="BF36" s="10" t="s">
        <v>59</v>
      </c>
      <c r="BG36" s="10" t="s">
        <v>59</v>
      </c>
      <c r="BH36" s="10" t="s">
        <v>59</v>
      </c>
      <c r="BI36" s="17">
        <f t="shared" si="8"/>
        <v>42.291513053588197</v>
      </c>
      <c r="BJ36" s="10">
        <v>54.970324469893065</v>
      </c>
      <c r="BK36" s="10">
        <v>27.659574468085101</v>
      </c>
      <c r="BL36" s="10">
        <v>29.786871754122089</v>
      </c>
      <c r="BM36" s="10">
        <v>48.803827751196174</v>
      </c>
      <c r="BN36" s="10">
        <v>50.236966824644547</v>
      </c>
      <c r="BO36" s="175"/>
      <c r="BP36" s="27">
        <v>75.238100000000003</v>
      </c>
      <c r="BQ36" s="13" t="s">
        <v>59</v>
      </c>
      <c r="BR36" s="14" t="s">
        <v>59</v>
      </c>
      <c r="BT36" s="34">
        <v>12</v>
      </c>
      <c r="BU36" s="23" t="s">
        <v>59</v>
      </c>
      <c r="BV36" s="24" t="s">
        <v>59</v>
      </c>
      <c r="BX36" s="37" t="s">
        <v>129</v>
      </c>
      <c r="BY36" s="36"/>
    </row>
    <row r="37" spans="1:77" x14ac:dyDescent="0.2">
      <c r="A37" s="68" t="s">
        <v>37</v>
      </c>
      <c r="B37" s="32">
        <v>40</v>
      </c>
      <c r="C37" s="6">
        <v>22</v>
      </c>
      <c r="D37" s="6">
        <v>42</v>
      </c>
      <c r="E37" s="6">
        <v>31</v>
      </c>
      <c r="F37" s="7">
        <v>44</v>
      </c>
      <c r="G37" s="20">
        <f t="shared" si="9"/>
        <v>42.488892080090132</v>
      </c>
      <c r="H37" s="17">
        <v>65.55583</v>
      </c>
      <c r="I37" s="17">
        <v>38.083395000000003</v>
      </c>
      <c r="J37" s="17">
        <v>52.540214285714285</v>
      </c>
      <c r="K37" s="17">
        <v>18.181626114736364</v>
      </c>
      <c r="L37" s="173"/>
      <c r="M37" s="17">
        <f t="shared" ref="M37:M60" si="10">AVERAGE(N37:W37)</f>
        <v>65.55583</v>
      </c>
      <c r="N37" s="10">
        <v>100</v>
      </c>
      <c r="O37" s="10">
        <v>66.67</v>
      </c>
      <c r="P37" s="10">
        <v>100</v>
      </c>
      <c r="Q37" s="10">
        <v>66.665000000000006</v>
      </c>
      <c r="R37" s="10">
        <v>50</v>
      </c>
      <c r="S37" s="10">
        <v>50</v>
      </c>
      <c r="T37" s="10">
        <v>22.223299999999998</v>
      </c>
      <c r="U37" s="10">
        <v>100</v>
      </c>
      <c r="V37" s="10">
        <v>0</v>
      </c>
      <c r="W37" s="10">
        <v>100</v>
      </c>
      <c r="X37" s="17">
        <f t="shared" ref="X37:X60" si="11">AVERAGE(Y37:AR37)</f>
        <v>38.083395000000003</v>
      </c>
      <c r="Y37" s="10">
        <v>50</v>
      </c>
      <c r="Z37" s="10">
        <v>0</v>
      </c>
      <c r="AA37" s="10">
        <v>0</v>
      </c>
      <c r="AB37" s="29">
        <v>33.335000000000001</v>
      </c>
      <c r="AC37" s="29">
        <v>50</v>
      </c>
      <c r="AD37" s="29">
        <v>100</v>
      </c>
      <c r="AE37" s="29">
        <v>75</v>
      </c>
      <c r="AF37" s="29">
        <v>20</v>
      </c>
      <c r="AG37" s="29">
        <v>66.67</v>
      </c>
      <c r="AH37" s="29">
        <v>33.33</v>
      </c>
      <c r="AI37" s="10">
        <v>50</v>
      </c>
      <c r="AJ37" s="10">
        <v>33.332900000000002</v>
      </c>
      <c r="AK37" s="10">
        <v>0</v>
      </c>
      <c r="AL37" s="10">
        <v>0</v>
      </c>
      <c r="AM37" s="10">
        <v>50</v>
      </c>
      <c r="AN37" s="10">
        <v>0</v>
      </c>
      <c r="AO37" s="10">
        <v>0</v>
      </c>
      <c r="AP37" s="10">
        <v>100</v>
      </c>
      <c r="AQ37" s="10">
        <v>100</v>
      </c>
      <c r="AR37" s="10">
        <v>0</v>
      </c>
      <c r="AS37" s="17">
        <f t="shared" ref="AS37:AS60" si="12">AVERAGE(AT37:BH37)</f>
        <v>52.540214285714285</v>
      </c>
      <c r="AT37" s="10">
        <v>22.22</v>
      </c>
      <c r="AU37" s="10">
        <v>44.4467</v>
      </c>
      <c r="AV37" s="29">
        <v>46.668000000000006</v>
      </c>
      <c r="AW37" s="10">
        <v>100</v>
      </c>
      <c r="AX37" s="10">
        <v>66.67</v>
      </c>
      <c r="AY37" s="10">
        <v>22.223299999999998</v>
      </c>
      <c r="AZ37" s="10" t="s">
        <v>59</v>
      </c>
      <c r="BA37" s="10">
        <v>100</v>
      </c>
      <c r="BB37" s="10">
        <v>0</v>
      </c>
      <c r="BC37" s="10">
        <v>33.335000000000001</v>
      </c>
      <c r="BD37" s="10">
        <v>0</v>
      </c>
      <c r="BE37" s="10">
        <v>0</v>
      </c>
      <c r="BF37" s="10">
        <v>100</v>
      </c>
      <c r="BG37" s="10">
        <v>100</v>
      </c>
      <c r="BH37" s="10">
        <v>100</v>
      </c>
      <c r="BI37" s="17">
        <f t="shared" ref="BI37:BI60" si="13">AVERAGE(BJ37:BN37)</f>
        <v>18.181626114736364</v>
      </c>
      <c r="BJ37" s="10">
        <v>19.096922634454991</v>
      </c>
      <c r="BK37" s="10">
        <v>23.404255319148938</v>
      </c>
      <c r="BL37" s="10">
        <v>26.980162896954905</v>
      </c>
      <c r="BM37" s="10">
        <v>10.526315789473685</v>
      </c>
      <c r="BN37" s="10">
        <v>10.900473933649289</v>
      </c>
      <c r="BO37" s="175"/>
      <c r="BP37" s="27">
        <v>46.914022222222222</v>
      </c>
      <c r="BQ37" s="13">
        <v>16.666875000000001</v>
      </c>
      <c r="BR37" s="14">
        <v>83.333333333333329</v>
      </c>
      <c r="BT37" s="34">
        <v>23</v>
      </c>
      <c r="BU37" s="23">
        <v>18</v>
      </c>
      <c r="BV37" s="24">
        <v>7</v>
      </c>
      <c r="BX37" s="37" t="s">
        <v>130</v>
      </c>
      <c r="BY37" s="36"/>
    </row>
    <row r="38" spans="1:77" x14ac:dyDescent="0.2">
      <c r="A38" s="68" t="s">
        <v>36</v>
      </c>
      <c r="B38" s="32">
        <v>58</v>
      </c>
      <c r="C38" s="6">
        <v>58</v>
      </c>
      <c r="D38" s="6">
        <v>57</v>
      </c>
      <c r="E38" s="6">
        <v>57</v>
      </c>
      <c r="F38" s="7">
        <v>58</v>
      </c>
      <c r="G38" s="20">
        <f t="shared" si="9"/>
        <v>4.2760447533236663</v>
      </c>
      <c r="H38" s="17">
        <v>8.3337500000000002</v>
      </c>
      <c r="I38" s="17">
        <v>4.6030466666666667</v>
      </c>
      <c r="J38" s="17">
        <v>1.587142857142857</v>
      </c>
      <c r="K38" s="17">
        <v>2.2532375761421397</v>
      </c>
      <c r="L38" s="173"/>
      <c r="M38" s="17">
        <f t="shared" si="10"/>
        <v>8.3337500000000002</v>
      </c>
      <c r="N38" s="10">
        <v>0</v>
      </c>
      <c r="O38" s="10">
        <v>66.67</v>
      </c>
      <c r="P38" s="10">
        <v>0</v>
      </c>
      <c r="Q38" s="10">
        <v>0</v>
      </c>
      <c r="R38" s="10">
        <v>0</v>
      </c>
      <c r="S38" s="10">
        <v>0</v>
      </c>
      <c r="T38" s="10">
        <v>0</v>
      </c>
      <c r="U38" s="10">
        <v>0</v>
      </c>
      <c r="V38" s="10" t="s">
        <v>59</v>
      </c>
      <c r="W38" s="10" t="s">
        <v>59</v>
      </c>
      <c r="X38" s="17">
        <f t="shared" si="11"/>
        <v>4.6030466666666667</v>
      </c>
      <c r="Y38" s="10">
        <v>0</v>
      </c>
      <c r="Z38" s="10">
        <v>0</v>
      </c>
      <c r="AA38" s="10">
        <v>0</v>
      </c>
      <c r="AB38" s="29">
        <v>0</v>
      </c>
      <c r="AC38" s="29">
        <v>50</v>
      </c>
      <c r="AD38" s="29">
        <v>0</v>
      </c>
      <c r="AE38" s="29">
        <v>0</v>
      </c>
      <c r="AF38" s="29">
        <v>0</v>
      </c>
      <c r="AG38" s="29">
        <v>0</v>
      </c>
      <c r="AH38" s="29">
        <v>0</v>
      </c>
      <c r="AI38" s="10">
        <v>0</v>
      </c>
      <c r="AJ38" s="10">
        <v>19.0457</v>
      </c>
      <c r="AK38" s="10">
        <v>0</v>
      </c>
      <c r="AL38" s="10">
        <v>0</v>
      </c>
      <c r="AM38" s="10">
        <v>0</v>
      </c>
      <c r="AN38" s="10" t="s">
        <v>59</v>
      </c>
      <c r="AO38" s="10" t="s">
        <v>59</v>
      </c>
      <c r="AP38" s="10" t="s">
        <v>59</v>
      </c>
      <c r="AQ38" s="10" t="s">
        <v>59</v>
      </c>
      <c r="AR38" s="10" t="s">
        <v>59</v>
      </c>
      <c r="AS38" s="17">
        <f t="shared" si="12"/>
        <v>1.587142857142857</v>
      </c>
      <c r="AT38" s="10">
        <v>0</v>
      </c>
      <c r="AU38" s="10">
        <v>0</v>
      </c>
      <c r="AV38" s="29">
        <v>11.11</v>
      </c>
      <c r="AW38" s="10">
        <v>0</v>
      </c>
      <c r="AX38" s="10">
        <v>0</v>
      </c>
      <c r="AY38" s="10">
        <v>0</v>
      </c>
      <c r="AZ38" s="10" t="s">
        <v>59</v>
      </c>
      <c r="BA38" s="10">
        <v>0</v>
      </c>
      <c r="BB38" s="10" t="s">
        <v>59</v>
      </c>
      <c r="BC38" s="10" t="s">
        <v>59</v>
      </c>
      <c r="BD38" s="10" t="s">
        <v>59</v>
      </c>
      <c r="BE38" s="10" t="s">
        <v>59</v>
      </c>
      <c r="BF38" s="10" t="s">
        <v>59</v>
      </c>
      <c r="BG38" s="10" t="s">
        <v>59</v>
      </c>
      <c r="BH38" s="10" t="s">
        <v>59</v>
      </c>
      <c r="BI38" s="17">
        <f t="shared" si="13"/>
        <v>2.2532375761421397</v>
      </c>
      <c r="BJ38" s="10">
        <v>1.3321306246241547</v>
      </c>
      <c r="BK38" s="10" t="s">
        <v>59</v>
      </c>
      <c r="BL38" s="10">
        <v>1.9709396373130523</v>
      </c>
      <c r="BM38" s="10">
        <v>2.3923444976076556</v>
      </c>
      <c r="BN38" s="10">
        <v>3.3175355450236967</v>
      </c>
      <c r="BO38" s="175"/>
      <c r="BP38" s="27">
        <v>2.1161888888888889</v>
      </c>
      <c r="BQ38" s="13" t="s">
        <v>59</v>
      </c>
      <c r="BR38" s="14" t="s">
        <v>59</v>
      </c>
      <c r="BT38" s="34">
        <v>44</v>
      </c>
      <c r="BU38" s="23" t="s">
        <v>59</v>
      </c>
      <c r="BV38" s="24" t="s">
        <v>59</v>
      </c>
      <c r="BX38" s="37" t="s">
        <v>133</v>
      </c>
      <c r="BY38" s="36"/>
    </row>
    <row r="39" spans="1:77" x14ac:dyDescent="0.2">
      <c r="A39" s="68" t="s">
        <v>11</v>
      </c>
      <c r="B39" s="32">
        <v>47</v>
      </c>
      <c r="C39" s="6">
        <v>25</v>
      </c>
      <c r="D39" s="6">
        <v>45</v>
      </c>
      <c r="E39" s="6">
        <v>53</v>
      </c>
      <c r="F39" s="7">
        <v>46</v>
      </c>
      <c r="G39" s="20">
        <f t="shared" si="9"/>
        <v>34.155175303167042</v>
      </c>
      <c r="H39" s="17">
        <v>62.500624999999999</v>
      </c>
      <c r="I39" s="17">
        <v>33.200773333333331</v>
      </c>
      <c r="J39" s="17">
        <v>24.825724999999998</v>
      </c>
      <c r="K39" s="17">
        <v>17.047979849168563</v>
      </c>
      <c r="L39" s="173"/>
      <c r="M39" s="17">
        <f t="shared" si="10"/>
        <v>62.500624999999999</v>
      </c>
      <c r="N39" s="10">
        <v>33.33</v>
      </c>
      <c r="O39" s="10">
        <v>66.67</v>
      </c>
      <c r="P39" s="10">
        <v>66.67</v>
      </c>
      <c r="Q39" s="10">
        <v>33.335000000000001</v>
      </c>
      <c r="R39" s="10">
        <v>100</v>
      </c>
      <c r="S39" s="10">
        <v>33.335000000000001</v>
      </c>
      <c r="T39" s="10">
        <v>66.665000000000006</v>
      </c>
      <c r="U39" s="10">
        <v>100</v>
      </c>
      <c r="V39" s="10" t="s">
        <v>59</v>
      </c>
      <c r="W39" s="10" t="s">
        <v>59</v>
      </c>
      <c r="X39" s="17">
        <f t="shared" si="11"/>
        <v>33.200773333333331</v>
      </c>
      <c r="Y39" s="10">
        <v>33.33</v>
      </c>
      <c r="Z39" s="10">
        <v>0</v>
      </c>
      <c r="AA39" s="10">
        <v>100</v>
      </c>
      <c r="AB39" s="29">
        <v>33.335000000000001</v>
      </c>
      <c r="AC39" s="29">
        <v>50</v>
      </c>
      <c r="AD39" s="29">
        <v>44.4467</v>
      </c>
      <c r="AE39" s="29">
        <v>33.333300000000001</v>
      </c>
      <c r="AF39" s="29">
        <v>33.33</v>
      </c>
      <c r="AG39" s="29">
        <v>0</v>
      </c>
      <c r="AH39" s="29">
        <v>33.33</v>
      </c>
      <c r="AI39" s="10">
        <v>66.665000000000006</v>
      </c>
      <c r="AJ39" s="10">
        <v>28.572900000000001</v>
      </c>
      <c r="AK39" s="10">
        <v>41.668700000000001</v>
      </c>
      <c r="AL39" s="10">
        <v>0</v>
      </c>
      <c r="AM39" s="10">
        <v>0</v>
      </c>
      <c r="AN39" s="10" t="s">
        <v>59</v>
      </c>
      <c r="AO39" s="10" t="s">
        <v>59</v>
      </c>
      <c r="AP39" s="10" t="s">
        <v>59</v>
      </c>
      <c r="AQ39" s="10" t="s">
        <v>59</v>
      </c>
      <c r="AR39" s="10" t="s">
        <v>59</v>
      </c>
      <c r="AS39" s="17">
        <f t="shared" si="12"/>
        <v>24.825724999999998</v>
      </c>
      <c r="AT39" s="10">
        <v>11.11</v>
      </c>
      <c r="AU39" s="10">
        <v>22.223299999999998</v>
      </c>
      <c r="AV39" s="29">
        <v>20.8325</v>
      </c>
      <c r="AW39" s="10">
        <v>0</v>
      </c>
      <c r="AX39" s="10">
        <v>33.33</v>
      </c>
      <c r="AY39" s="10">
        <v>11.11</v>
      </c>
      <c r="AZ39" s="10">
        <v>0</v>
      </c>
      <c r="BA39" s="10">
        <v>100</v>
      </c>
      <c r="BB39" s="10" t="s">
        <v>59</v>
      </c>
      <c r="BC39" s="10" t="s">
        <v>59</v>
      </c>
      <c r="BD39" s="10" t="s">
        <v>59</v>
      </c>
      <c r="BE39" s="10" t="s">
        <v>59</v>
      </c>
      <c r="BF39" s="10" t="s">
        <v>59</v>
      </c>
      <c r="BG39" s="10" t="s">
        <v>59</v>
      </c>
      <c r="BH39" s="10" t="s">
        <v>59</v>
      </c>
      <c r="BI39" s="17">
        <f t="shared" si="13"/>
        <v>17.047979849168563</v>
      </c>
      <c r="BJ39" s="10">
        <v>22.034407927419142</v>
      </c>
      <c r="BK39" s="10">
        <v>8.5106382978723421</v>
      </c>
      <c r="BL39" s="10">
        <v>20.86868916196044</v>
      </c>
      <c r="BM39" s="10">
        <v>18.660287081339714</v>
      </c>
      <c r="BN39" s="10">
        <v>15.165876777251185</v>
      </c>
      <c r="BO39" s="175"/>
      <c r="BP39" s="27">
        <v>38.134660000000004</v>
      </c>
      <c r="BQ39" s="13" t="s">
        <v>59</v>
      </c>
      <c r="BR39" s="14" t="s">
        <v>59</v>
      </c>
      <c r="BT39" s="34">
        <v>29</v>
      </c>
      <c r="BU39" s="23" t="s">
        <v>59</v>
      </c>
      <c r="BV39" s="24" t="s">
        <v>59</v>
      </c>
      <c r="BX39" s="37" t="s">
        <v>130</v>
      </c>
      <c r="BY39" s="36"/>
    </row>
    <row r="40" spans="1:77" x14ac:dyDescent="0.2">
      <c r="A40" s="68" t="s">
        <v>38</v>
      </c>
      <c r="B40" s="32">
        <v>1</v>
      </c>
      <c r="C40" s="6">
        <v>1</v>
      </c>
      <c r="D40" s="6">
        <v>2</v>
      </c>
      <c r="E40" s="6">
        <v>1</v>
      </c>
      <c r="F40" s="7">
        <v>1</v>
      </c>
      <c r="G40" s="20">
        <f t="shared" si="9"/>
        <v>98.017464161585934</v>
      </c>
      <c r="H40" s="17">
        <v>100</v>
      </c>
      <c r="I40" s="17">
        <v>97.142826666666664</v>
      </c>
      <c r="J40" s="17">
        <v>98.263854166666661</v>
      </c>
      <c r="K40" s="17">
        <v>97.537813307929611</v>
      </c>
      <c r="L40" s="173"/>
      <c r="M40" s="17">
        <f t="shared" si="10"/>
        <v>100</v>
      </c>
      <c r="N40" s="10">
        <v>100</v>
      </c>
      <c r="O40" s="10">
        <v>100</v>
      </c>
      <c r="P40" s="10">
        <v>100</v>
      </c>
      <c r="Q40" s="10">
        <v>100</v>
      </c>
      <c r="R40" s="10">
        <v>100</v>
      </c>
      <c r="S40" s="10">
        <v>100</v>
      </c>
      <c r="T40" s="10">
        <v>100</v>
      </c>
      <c r="U40" s="10">
        <v>100</v>
      </c>
      <c r="V40" s="10">
        <v>100</v>
      </c>
      <c r="W40" s="10" t="s">
        <v>59</v>
      </c>
      <c r="X40" s="17">
        <f t="shared" si="11"/>
        <v>97.142826666666664</v>
      </c>
      <c r="Y40" s="10">
        <v>100</v>
      </c>
      <c r="Z40" s="10">
        <v>100</v>
      </c>
      <c r="AA40" s="10">
        <v>100</v>
      </c>
      <c r="AB40" s="29">
        <v>100</v>
      </c>
      <c r="AC40" s="29">
        <v>100</v>
      </c>
      <c r="AD40" s="29">
        <v>66.666700000000006</v>
      </c>
      <c r="AE40" s="29">
        <v>100</v>
      </c>
      <c r="AF40" s="29">
        <v>100</v>
      </c>
      <c r="AG40" s="29" t="s">
        <v>59</v>
      </c>
      <c r="AH40" s="29">
        <v>100</v>
      </c>
      <c r="AI40" s="10">
        <v>100</v>
      </c>
      <c r="AJ40" s="10">
        <v>90.475700000000003</v>
      </c>
      <c r="AK40" s="10">
        <v>100</v>
      </c>
      <c r="AL40" s="10" t="s">
        <v>59</v>
      </c>
      <c r="AM40" s="10">
        <v>100</v>
      </c>
      <c r="AN40" s="10">
        <v>100</v>
      </c>
      <c r="AO40" s="10">
        <v>100</v>
      </c>
      <c r="AP40" s="10" t="s">
        <v>59</v>
      </c>
      <c r="AQ40" s="10" t="s">
        <v>59</v>
      </c>
      <c r="AR40" s="10" t="s">
        <v>59</v>
      </c>
      <c r="AS40" s="17">
        <f t="shared" si="12"/>
        <v>98.263854166666661</v>
      </c>
      <c r="AT40" s="10">
        <v>100</v>
      </c>
      <c r="AU40" s="10">
        <v>100</v>
      </c>
      <c r="AV40" s="29">
        <v>79.166250000000005</v>
      </c>
      <c r="AW40" s="10">
        <v>100</v>
      </c>
      <c r="AX40" s="10">
        <v>100</v>
      </c>
      <c r="AY40" s="10">
        <v>100</v>
      </c>
      <c r="AZ40" s="10">
        <v>100</v>
      </c>
      <c r="BA40" s="10" t="s">
        <v>59</v>
      </c>
      <c r="BB40" s="10">
        <v>100</v>
      </c>
      <c r="BC40" s="10">
        <v>100</v>
      </c>
      <c r="BD40" s="10">
        <v>100</v>
      </c>
      <c r="BE40" s="10">
        <v>100</v>
      </c>
      <c r="BF40" s="10">
        <v>100</v>
      </c>
      <c r="BG40" s="10" t="s">
        <v>59</v>
      </c>
      <c r="BH40" s="10" t="s">
        <v>59</v>
      </c>
      <c r="BI40" s="17">
        <f t="shared" si="13"/>
        <v>97.537813307929611</v>
      </c>
      <c r="BJ40" s="10">
        <v>97.198473082856168</v>
      </c>
      <c r="BK40" s="10">
        <v>95.744680851063833</v>
      </c>
      <c r="BL40" s="10">
        <v>100</v>
      </c>
      <c r="BM40" s="10">
        <v>95.693779904306226</v>
      </c>
      <c r="BN40" s="10">
        <v>99.052132701421797</v>
      </c>
      <c r="BO40" s="175"/>
      <c r="BP40" s="27">
        <v>98.809462499999995</v>
      </c>
      <c r="BQ40" s="13">
        <v>100</v>
      </c>
      <c r="BR40" s="14" t="s">
        <v>59</v>
      </c>
      <c r="BT40" s="34">
        <v>1</v>
      </c>
      <c r="BU40" s="23">
        <v>1</v>
      </c>
      <c r="BV40" s="24" t="s">
        <v>59</v>
      </c>
      <c r="BX40" s="37" t="s">
        <v>131</v>
      </c>
      <c r="BY40" s="36"/>
    </row>
    <row r="41" spans="1:77" ht="22.5" x14ac:dyDescent="0.2">
      <c r="A41" s="68" t="s">
        <v>39</v>
      </c>
      <c r="B41" s="32">
        <v>39</v>
      </c>
      <c r="C41" s="6">
        <v>31</v>
      </c>
      <c r="D41" s="6">
        <v>44</v>
      </c>
      <c r="E41" s="6">
        <v>36</v>
      </c>
      <c r="F41" s="7">
        <v>28</v>
      </c>
      <c r="G41" s="20">
        <f t="shared" si="9"/>
        <v>43.047837096313941</v>
      </c>
      <c r="H41" s="17">
        <v>59.258888888888883</v>
      </c>
      <c r="I41" s="17">
        <v>33.862616666666661</v>
      </c>
      <c r="J41" s="17">
        <v>50.277419999999999</v>
      </c>
      <c r="K41" s="17">
        <v>37.977643259347516</v>
      </c>
      <c r="L41" s="173"/>
      <c r="M41" s="17">
        <f t="shared" si="10"/>
        <v>59.258888888888883</v>
      </c>
      <c r="N41" s="10">
        <v>0</v>
      </c>
      <c r="O41" s="10">
        <v>100</v>
      </c>
      <c r="P41" s="10">
        <v>33.33</v>
      </c>
      <c r="Q41" s="10">
        <v>100</v>
      </c>
      <c r="R41" s="10">
        <v>50</v>
      </c>
      <c r="S41" s="10">
        <v>50</v>
      </c>
      <c r="T41" s="10">
        <v>100</v>
      </c>
      <c r="U41" s="10">
        <v>100</v>
      </c>
      <c r="V41" s="10" t="s">
        <v>59</v>
      </c>
      <c r="W41" s="10">
        <v>0</v>
      </c>
      <c r="X41" s="17">
        <f t="shared" si="11"/>
        <v>33.862616666666661</v>
      </c>
      <c r="Y41" s="10">
        <v>33.335000000000001</v>
      </c>
      <c r="Z41" s="10">
        <v>33.33</v>
      </c>
      <c r="AA41" s="10">
        <v>33.33</v>
      </c>
      <c r="AB41" s="29">
        <v>0</v>
      </c>
      <c r="AC41" s="29">
        <v>0</v>
      </c>
      <c r="AD41" s="29">
        <v>44.4467</v>
      </c>
      <c r="AE41" s="29">
        <v>33.333300000000001</v>
      </c>
      <c r="AF41" s="29">
        <v>22.223299999999998</v>
      </c>
      <c r="AG41" s="29">
        <v>0</v>
      </c>
      <c r="AH41" s="29">
        <v>0</v>
      </c>
      <c r="AI41" s="10">
        <v>100</v>
      </c>
      <c r="AJ41" s="10">
        <v>42.857100000000003</v>
      </c>
      <c r="AK41" s="10">
        <v>66.666700000000006</v>
      </c>
      <c r="AL41" s="10">
        <v>83.334999999999994</v>
      </c>
      <c r="AM41" s="10">
        <v>50</v>
      </c>
      <c r="AN41" s="10" t="s">
        <v>59</v>
      </c>
      <c r="AO41" s="10" t="s">
        <v>59</v>
      </c>
      <c r="AP41" s="10">
        <v>0</v>
      </c>
      <c r="AQ41" s="10">
        <v>66.67</v>
      </c>
      <c r="AR41" s="10">
        <v>0</v>
      </c>
      <c r="AS41" s="17">
        <f t="shared" si="12"/>
        <v>50.277419999999999</v>
      </c>
      <c r="AT41" s="10">
        <v>11.11</v>
      </c>
      <c r="AU41" s="10">
        <v>66.666700000000006</v>
      </c>
      <c r="AV41" s="29">
        <v>41.667499999999997</v>
      </c>
      <c r="AW41" s="10">
        <v>100</v>
      </c>
      <c r="AX41" s="10">
        <v>50</v>
      </c>
      <c r="AY41" s="10">
        <v>100</v>
      </c>
      <c r="AZ41" s="10">
        <v>100</v>
      </c>
      <c r="BA41" s="10">
        <v>0</v>
      </c>
      <c r="BB41" s="10" t="s">
        <v>59</v>
      </c>
      <c r="BC41" s="10" t="s">
        <v>59</v>
      </c>
      <c r="BD41" s="10" t="s">
        <v>59</v>
      </c>
      <c r="BE41" s="10" t="s">
        <v>59</v>
      </c>
      <c r="BF41" s="10" t="s">
        <v>59</v>
      </c>
      <c r="BG41" s="10">
        <v>33.33</v>
      </c>
      <c r="BH41" s="10">
        <v>0</v>
      </c>
      <c r="BI41" s="17">
        <f t="shared" si="13"/>
        <v>37.977643259347516</v>
      </c>
      <c r="BJ41" s="10">
        <v>13.220644756451485</v>
      </c>
      <c r="BK41" s="10">
        <v>73.40425531914893</v>
      </c>
      <c r="BL41" s="10">
        <v>58.464114425178074</v>
      </c>
      <c r="BM41" s="10">
        <v>26.315789473684209</v>
      </c>
      <c r="BN41" s="10">
        <v>18.48341232227488</v>
      </c>
      <c r="BO41" s="175"/>
      <c r="BP41" s="27">
        <v>69.285879999999992</v>
      </c>
      <c r="BQ41" s="13" t="s">
        <v>59</v>
      </c>
      <c r="BR41" s="14">
        <v>16.66611111111111</v>
      </c>
      <c r="BT41" s="34">
        <v>14</v>
      </c>
      <c r="BU41" s="23" t="s">
        <v>59</v>
      </c>
      <c r="BV41" s="24">
        <v>27</v>
      </c>
      <c r="BX41" s="37" t="s">
        <v>133</v>
      </c>
      <c r="BY41" s="36"/>
    </row>
    <row r="42" spans="1:77" x14ac:dyDescent="0.2">
      <c r="A42" s="68" t="s">
        <v>40</v>
      </c>
      <c r="B42" s="32">
        <v>11</v>
      </c>
      <c r="C42" s="6">
        <v>2</v>
      </c>
      <c r="D42" s="6">
        <v>6</v>
      </c>
      <c r="E42" s="6">
        <v>27</v>
      </c>
      <c r="F42" s="7">
        <v>17</v>
      </c>
      <c r="G42" s="20">
        <f t="shared" si="9"/>
        <v>72.816286549781523</v>
      </c>
      <c r="H42" s="17">
        <v>87.5</v>
      </c>
      <c r="I42" s="17">
        <v>82.564107692307687</v>
      </c>
      <c r="J42" s="17">
        <v>56.482166666666664</v>
      </c>
      <c r="K42" s="17">
        <v>54.97105069762555</v>
      </c>
      <c r="L42" s="173"/>
      <c r="M42" s="17">
        <f t="shared" si="10"/>
        <v>87.5</v>
      </c>
      <c r="N42" s="10">
        <v>100</v>
      </c>
      <c r="O42" s="10">
        <v>100</v>
      </c>
      <c r="P42" s="10">
        <v>100</v>
      </c>
      <c r="Q42" s="10">
        <v>100</v>
      </c>
      <c r="R42" s="10">
        <v>100</v>
      </c>
      <c r="S42" s="10">
        <v>100</v>
      </c>
      <c r="T42" s="10">
        <v>0</v>
      </c>
      <c r="U42" s="10" t="s">
        <v>59</v>
      </c>
      <c r="V42" s="10" t="s">
        <v>59</v>
      </c>
      <c r="W42" s="10">
        <v>100</v>
      </c>
      <c r="X42" s="17">
        <f t="shared" si="11"/>
        <v>82.564107692307687</v>
      </c>
      <c r="Y42" s="10">
        <v>66.67</v>
      </c>
      <c r="Z42" s="10">
        <v>100</v>
      </c>
      <c r="AA42" s="10">
        <v>100</v>
      </c>
      <c r="AB42" s="29">
        <v>100</v>
      </c>
      <c r="AC42" s="29">
        <v>100</v>
      </c>
      <c r="AD42" s="29">
        <v>66.666700000000006</v>
      </c>
      <c r="AE42" s="29">
        <v>66.666700000000006</v>
      </c>
      <c r="AF42" s="29">
        <v>40</v>
      </c>
      <c r="AG42" s="29">
        <v>33.33</v>
      </c>
      <c r="AH42" s="29">
        <v>100</v>
      </c>
      <c r="AI42" s="10" t="s">
        <v>59</v>
      </c>
      <c r="AJ42" s="10" t="s">
        <v>59</v>
      </c>
      <c r="AK42" s="10" t="s">
        <v>59</v>
      </c>
      <c r="AL42" s="10" t="s">
        <v>59</v>
      </c>
      <c r="AM42" s="10" t="s">
        <v>59</v>
      </c>
      <c r="AN42" s="10" t="s">
        <v>59</v>
      </c>
      <c r="AO42" s="10" t="s">
        <v>59</v>
      </c>
      <c r="AP42" s="10">
        <v>100</v>
      </c>
      <c r="AQ42" s="10">
        <v>100</v>
      </c>
      <c r="AR42" s="10">
        <v>100</v>
      </c>
      <c r="AS42" s="17">
        <f t="shared" si="12"/>
        <v>56.482166666666664</v>
      </c>
      <c r="AT42" s="10">
        <v>55.556699999999999</v>
      </c>
      <c r="AU42" s="10">
        <v>33.333300000000001</v>
      </c>
      <c r="AV42" s="29">
        <v>66.667999999999992</v>
      </c>
      <c r="AW42" s="10">
        <v>0</v>
      </c>
      <c r="AX42" s="10" t="s">
        <v>59</v>
      </c>
      <c r="AY42" s="10" t="s">
        <v>59</v>
      </c>
      <c r="AZ42" s="10" t="s">
        <v>59</v>
      </c>
      <c r="BA42" s="10" t="s">
        <v>59</v>
      </c>
      <c r="BB42" s="10" t="s">
        <v>59</v>
      </c>
      <c r="BC42" s="10" t="s">
        <v>59</v>
      </c>
      <c r="BD42" s="10" t="s">
        <v>59</v>
      </c>
      <c r="BE42" s="10" t="s">
        <v>59</v>
      </c>
      <c r="BF42" s="10" t="s">
        <v>59</v>
      </c>
      <c r="BG42" s="10">
        <v>83.334999999999994</v>
      </c>
      <c r="BH42" s="10">
        <v>100</v>
      </c>
      <c r="BI42" s="17">
        <f t="shared" si="13"/>
        <v>54.97105069762555</v>
      </c>
      <c r="BJ42" s="10">
        <v>53.534917771328466</v>
      </c>
      <c r="BK42" s="10">
        <v>85.106382978723403</v>
      </c>
      <c r="BL42" s="10">
        <v>56.61804353378551</v>
      </c>
      <c r="BM42" s="10">
        <v>47.368421052631582</v>
      </c>
      <c r="BN42" s="10">
        <v>32.227488151658768</v>
      </c>
      <c r="BO42" s="175"/>
      <c r="BP42" s="27" t="s">
        <v>59</v>
      </c>
      <c r="BQ42" s="13" t="s">
        <v>59</v>
      </c>
      <c r="BR42" s="14">
        <v>97.222500000000011</v>
      </c>
      <c r="BT42" s="34" t="s">
        <v>59</v>
      </c>
      <c r="BU42" s="23" t="s">
        <v>59</v>
      </c>
      <c r="BV42" s="24">
        <v>2</v>
      </c>
      <c r="BX42" s="37" t="s">
        <v>132</v>
      </c>
      <c r="BY42" s="36"/>
    </row>
    <row r="43" spans="1:77" x14ac:dyDescent="0.2">
      <c r="A43" s="68" t="s">
        <v>41</v>
      </c>
      <c r="B43" s="32">
        <v>23</v>
      </c>
      <c r="C43" s="6">
        <v>24</v>
      </c>
      <c r="D43" s="6">
        <v>23</v>
      </c>
      <c r="E43" s="6">
        <v>35</v>
      </c>
      <c r="F43" s="7">
        <v>22</v>
      </c>
      <c r="G43" s="20">
        <f t="shared" si="9"/>
        <v>53.517024786731369</v>
      </c>
      <c r="H43" s="17">
        <v>62.962222222222216</v>
      </c>
      <c r="I43" s="17">
        <v>53.968229444444454</v>
      </c>
      <c r="J43" s="17">
        <v>50.665639999999989</v>
      </c>
      <c r="K43" s="17">
        <v>46.020802822545711</v>
      </c>
      <c r="L43" s="173"/>
      <c r="M43" s="17">
        <f t="shared" si="10"/>
        <v>62.962222222222216</v>
      </c>
      <c r="N43" s="10">
        <v>33.33</v>
      </c>
      <c r="O43" s="10">
        <v>100</v>
      </c>
      <c r="P43" s="10">
        <v>33.33</v>
      </c>
      <c r="Q43" s="10">
        <v>66.665000000000006</v>
      </c>
      <c r="R43" s="10">
        <v>50</v>
      </c>
      <c r="S43" s="10">
        <v>83.334999999999994</v>
      </c>
      <c r="T43" s="10">
        <v>0</v>
      </c>
      <c r="U43" s="10">
        <v>100</v>
      </c>
      <c r="V43" s="10" t="s">
        <v>59</v>
      </c>
      <c r="W43" s="10">
        <v>100</v>
      </c>
      <c r="X43" s="17">
        <f t="shared" si="11"/>
        <v>53.968229444444454</v>
      </c>
      <c r="Y43" s="10">
        <v>83.334999999999994</v>
      </c>
      <c r="Z43" s="10">
        <v>0</v>
      </c>
      <c r="AA43" s="10">
        <v>0</v>
      </c>
      <c r="AB43" s="29">
        <v>100</v>
      </c>
      <c r="AC43" s="29">
        <v>100</v>
      </c>
      <c r="AD43" s="29">
        <v>100</v>
      </c>
      <c r="AE43" s="29">
        <v>66.666700000000006</v>
      </c>
      <c r="AF43" s="29">
        <v>100</v>
      </c>
      <c r="AG43" s="29">
        <v>0</v>
      </c>
      <c r="AH43" s="29">
        <v>100</v>
      </c>
      <c r="AI43" s="10">
        <v>50</v>
      </c>
      <c r="AJ43" s="10">
        <v>4.7614299999999998</v>
      </c>
      <c r="AK43" s="10">
        <v>0</v>
      </c>
      <c r="AL43" s="10">
        <v>83.334999999999994</v>
      </c>
      <c r="AM43" s="10">
        <v>50</v>
      </c>
      <c r="AN43" s="10" t="s">
        <v>59</v>
      </c>
      <c r="AO43" s="10" t="s">
        <v>59</v>
      </c>
      <c r="AP43" s="10">
        <v>100</v>
      </c>
      <c r="AQ43" s="10">
        <v>33.33</v>
      </c>
      <c r="AR43" s="10">
        <v>0</v>
      </c>
      <c r="AS43" s="17">
        <f t="shared" si="12"/>
        <v>50.665639999999989</v>
      </c>
      <c r="AT43" s="10">
        <v>66.666700000000006</v>
      </c>
      <c r="AU43" s="10">
        <v>77.776700000000005</v>
      </c>
      <c r="AV43" s="29">
        <v>73.332999999999998</v>
      </c>
      <c r="AW43" s="10">
        <v>100</v>
      </c>
      <c r="AX43" s="10">
        <v>33.33</v>
      </c>
      <c r="AY43" s="10">
        <v>22.22</v>
      </c>
      <c r="AZ43" s="10">
        <v>0</v>
      </c>
      <c r="BA43" s="10">
        <v>100</v>
      </c>
      <c r="BB43" s="10" t="s">
        <v>59</v>
      </c>
      <c r="BC43" s="10" t="s">
        <v>59</v>
      </c>
      <c r="BD43" s="10" t="s">
        <v>59</v>
      </c>
      <c r="BE43" s="10" t="s">
        <v>59</v>
      </c>
      <c r="BF43" s="10" t="s">
        <v>59</v>
      </c>
      <c r="BG43" s="10">
        <v>0</v>
      </c>
      <c r="BH43" s="10">
        <v>33.33</v>
      </c>
      <c r="BI43" s="17">
        <f t="shared" si="13"/>
        <v>46.020802822545711</v>
      </c>
      <c r="BJ43" s="10">
        <v>26.271341543127566</v>
      </c>
      <c r="BK43" s="10">
        <v>65.957446808510639</v>
      </c>
      <c r="BL43" s="10">
        <v>51.603428214660724</v>
      </c>
      <c r="BM43" s="10">
        <v>51.674641148325357</v>
      </c>
      <c r="BN43" s="10">
        <v>34.597156398104268</v>
      </c>
      <c r="BO43" s="175"/>
      <c r="BP43" s="27">
        <v>44.364643000000001</v>
      </c>
      <c r="BQ43" s="13" t="s">
        <v>59</v>
      </c>
      <c r="BR43" s="14">
        <v>44.444444444444436</v>
      </c>
      <c r="BT43" s="34">
        <v>25</v>
      </c>
      <c r="BU43" s="23" t="s">
        <v>59</v>
      </c>
      <c r="BV43" s="24">
        <v>21</v>
      </c>
      <c r="BX43" s="37" t="s">
        <v>133</v>
      </c>
      <c r="BY43" s="36"/>
    </row>
    <row r="44" spans="1:77" x14ac:dyDescent="0.2">
      <c r="A44" s="68" t="s">
        <v>42</v>
      </c>
      <c r="B44" s="32">
        <v>54</v>
      </c>
      <c r="C44" s="6">
        <v>55</v>
      </c>
      <c r="D44" s="6">
        <v>54</v>
      </c>
      <c r="E44" s="6">
        <v>54</v>
      </c>
      <c r="F44" s="7">
        <v>10</v>
      </c>
      <c r="G44" s="20">
        <f t="shared" si="9"/>
        <v>25.870384450243591</v>
      </c>
      <c r="H44" s="17">
        <v>14.814811111111112</v>
      </c>
      <c r="I44" s="17">
        <v>14.379241176470588</v>
      </c>
      <c r="J44" s="17">
        <v>20.085387179487181</v>
      </c>
      <c r="K44" s="17">
        <v>65.693241607678488</v>
      </c>
      <c r="L44" s="173"/>
      <c r="M44" s="17">
        <f t="shared" si="10"/>
        <v>14.814811111111112</v>
      </c>
      <c r="N44" s="10">
        <v>0</v>
      </c>
      <c r="O44" s="10">
        <v>0</v>
      </c>
      <c r="P44" s="10">
        <v>0</v>
      </c>
      <c r="Q44" s="10">
        <v>0</v>
      </c>
      <c r="R44" s="10">
        <v>50</v>
      </c>
      <c r="S44" s="10">
        <v>50</v>
      </c>
      <c r="T44" s="10">
        <v>33.333300000000001</v>
      </c>
      <c r="U44" s="10">
        <v>0</v>
      </c>
      <c r="V44" s="10">
        <v>0</v>
      </c>
      <c r="W44" s="10" t="s">
        <v>59</v>
      </c>
      <c r="X44" s="17">
        <f t="shared" si="11"/>
        <v>14.379241176470588</v>
      </c>
      <c r="Y44" s="10">
        <v>16.664999999999999</v>
      </c>
      <c r="Z44" s="10">
        <v>0</v>
      </c>
      <c r="AA44" s="10">
        <v>0</v>
      </c>
      <c r="AB44" s="29">
        <v>0</v>
      </c>
      <c r="AC44" s="29">
        <v>0</v>
      </c>
      <c r="AD44" s="29">
        <v>44.4467</v>
      </c>
      <c r="AE44" s="29">
        <v>33.333300000000001</v>
      </c>
      <c r="AF44" s="29">
        <v>0</v>
      </c>
      <c r="AG44" s="29">
        <v>0</v>
      </c>
      <c r="AH44" s="29">
        <v>0</v>
      </c>
      <c r="AI44" s="10">
        <v>33.335000000000001</v>
      </c>
      <c r="AJ44" s="10">
        <v>23.81</v>
      </c>
      <c r="AK44" s="10">
        <v>42.857100000000003</v>
      </c>
      <c r="AL44" s="10">
        <v>0</v>
      </c>
      <c r="AM44" s="10">
        <v>50</v>
      </c>
      <c r="AN44" s="10">
        <v>0</v>
      </c>
      <c r="AO44" s="10">
        <v>0</v>
      </c>
      <c r="AP44" s="10" t="s">
        <v>59</v>
      </c>
      <c r="AQ44" s="10" t="s">
        <v>59</v>
      </c>
      <c r="AR44" s="10" t="s">
        <v>59</v>
      </c>
      <c r="AS44" s="17">
        <f t="shared" si="12"/>
        <v>20.085387179487181</v>
      </c>
      <c r="AT44" s="10">
        <v>0</v>
      </c>
      <c r="AU44" s="10">
        <v>0</v>
      </c>
      <c r="AV44" s="29">
        <v>27.778333333333332</v>
      </c>
      <c r="AW44" s="10">
        <v>0</v>
      </c>
      <c r="AX44" s="10">
        <v>50</v>
      </c>
      <c r="AY44" s="10">
        <v>66.666700000000006</v>
      </c>
      <c r="AZ44" s="10">
        <v>100</v>
      </c>
      <c r="BA44" s="10">
        <v>0</v>
      </c>
      <c r="BB44" s="10">
        <v>0</v>
      </c>
      <c r="BC44" s="10">
        <v>16.664999999999999</v>
      </c>
      <c r="BD44" s="10">
        <v>0</v>
      </c>
      <c r="BE44" s="10">
        <v>0</v>
      </c>
      <c r="BF44" s="10">
        <v>0</v>
      </c>
      <c r="BG44" s="10" t="s">
        <v>59</v>
      </c>
      <c r="BH44" s="10" t="s">
        <v>59</v>
      </c>
      <c r="BI44" s="17">
        <f t="shared" si="13"/>
        <v>65.693241607678488</v>
      </c>
      <c r="BJ44" s="10">
        <v>89.956074986273421</v>
      </c>
      <c r="BK44" s="10" t="s">
        <v>59</v>
      </c>
      <c r="BL44" s="10">
        <v>18.997076936175041</v>
      </c>
      <c r="BM44" s="10">
        <v>77.990430622009569</v>
      </c>
      <c r="BN44" s="10">
        <v>75.829383886255926</v>
      </c>
      <c r="BO44" s="175"/>
      <c r="BP44" s="27">
        <v>36.666879999999999</v>
      </c>
      <c r="BQ44" s="13">
        <v>2.0831249999999999</v>
      </c>
      <c r="BR44" s="14" t="s">
        <v>59</v>
      </c>
      <c r="BT44" s="34">
        <v>30</v>
      </c>
      <c r="BU44" s="23">
        <v>21</v>
      </c>
      <c r="BV44" s="24" t="s">
        <v>59</v>
      </c>
      <c r="BX44" s="37" t="s">
        <v>129</v>
      </c>
      <c r="BY44" s="36"/>
    </row>
    <row r="45" spans="1:77" x14ac:dyDescent="0.2">
      <c r="A45" s="68" t="s">
        <v>43</v>
      </c>
      <c r="B45" s="32">
        <v>22</v>
      </c>
      <c r="C45" s="6">
        <v>38</v>
      </c>
      <c r="D45" s="6">
        <v>20</v>
      </c>
      <c r="E45" s="6">
        <v>24</v>
      </c>
      <c r="F45" s="7">
        <v>26</v>
      </c>
      <c r="G45" s="20">
        <f t="shared" si="9"/>
        <v>55.536647139949437</v>
      </c>
      <c r="H45" s="17">
        <v>56.666170000000001</v>
      </c>
      <c r="I45" s="17">
        <v>60.417035000000013</v>
      </c>
      <c r="J45" s="17">
        <v>61.629380000000005</v>
      </c>
      <c r="K45" s="17">
        <v>38.553615699747127</v>
      </c>
      <c r="L45" s="173"/>
      <c r="M45" s="17">
        <f t="shared" si="10"/>
        <v>56.666170000000001</v>
      </c>
      <c r="N45" s="10">
        <v>33.33</v>
      </c>
      <c r="O45" s="10">
        <v>100</v>
      </c>
      <c r="P45" s="10">
        <v>0</v>
      </c>
      <c r="Q45" s="10">
        <v>16.664999999999999</v>
      </c>
      <c r="R45" s="10">
        <v>50</v>
      </c>
      <c r="S45" s="10">
        <v>100</v>
      </c>
      <c r="T45" s="10">
        <v>66.666700000000006</v>
      </c>
      <c r="U45" s="10">
        <v>100</v>
      </c>
      <c r="V45" s="10">
        <v>0</v>
      </c>
      <c r="W45" s="10">
        <v>100</v>
      </c>
      <c r="X45" s="17">
        <f t="shared" si="11"/>
        <v>60.417035000000013</v>
      </c>
      <c r="Y45" s="10">
        <v>50</v>
      </c>
      <c r="Z45" s="10">
        <v>0</v>
      </c>
      <c r="AA45" s="10">
        <v>33.335000000000001</v>
      </c>
      <c r="AB45" s="29">
        <v>50</v>
      </c>
      <c r="AC45" s="29">
        <v>50</v>
      </c>
      <c r="AD45" s="29">
        <v>66.666700000000006</v>
      </c>
      <c r="AE45" s="29">
        <v>75</v>
      </c>
      <c r="AF45" s="29">
        <v>33.333300000000001</v>
      </c>
      <c r="AG45" s="29">
        <v>100</v>
      </c>
      <c r="AH45" s="29">
        <v>0</v>
      </c>
      <c r="AI45" s="10">
        <v>100</v>
      </c>
      <c r="AJ45" s="10">
        <v>90.475700000000003</v>
      </c>
      <c r="AK45" s="10">
        <v>76.19</v>
      </c>
      <c r="AL45" s="10">
        <v>50</v>
      </c>
      <c r="AM45" s="10">
        <v>100</v>
      </c>
      <c r="AN45" s="10">
        <v>100</v>
      </c>
      <c r="AO45" s="10">
        <v>66.67</v>
      </c>
      <c r="AP45" s="10">
        <v>100</v>
      </c>
      <c r="AQ45" s="10">
        <v>66.67</v>
      </c>
      <c r="AR45" s="10">
        <v>0</v>
      </c>
      <c r="AS45" s="17">
        <f t="shared" si="12"/>
        <v>61.629380000000005</v>
      </c>
      <c r="AT45" s="10">
        <v>22.22</v>
      </c>
      <c r="AU45" s="10">
        <v>55.556699999999999</v>
      </c>
      <c r="AV45" s="29">
        <v>29.998999999999995</v>
      </c>
      <c r="AW45" s="10">
        <v>100</v>
      </c>
      <c r="AX45" s="10">
        <v>100</v>
      </c>
      <c r="AY45" s="10">
        <v>100</v>
      </c>
      <c r="AZ45" s="10">
        <v>100</v>
      </c>
      <c r="BA45" s="10">
        <v>100</v>
      </c>
      <c r="BB45" s="10">
        <v>33.33</v>
      </c>
      <c r="BC45" s="10">
        <v>33.335000000000001</v>
      </c>
      <c r="BD45" s="10">
        <v>33.33</v>
      </c>
      <c r="BE45" s="10">
        <v>0</v>
      </c>
      <c r="BF45" s="10">
        <v>100</v>
      </c>
      <c r="BG45" s="10">
        <v>50</v>
      </c>
      <c r="BH45" s="10">
        <v>66.67</v>
      </c>
      <c r="BI45" s="17">
        <f t="shared" si="13"/>
        <v>38.553615699747127</v>
      </c>
      <c r="BJ45" s="10">
        <v>17.661515935890396</v>
      </c>
      <c r="BK45" s="10">
        <v>78.723404255319153</v>
      </c>
      <c r="BL45" s="10">
        <v>28.690013338252406</v>
      </c>
      <c r="BM45" s="10">
        <v>41.626794258373202</v>
      </c>
      <c r="BN45" s="10">
        <v>26.066350710900473</v>
      </c>
      <c r="BO45" s="175"/>
      <c r="BP45" s="27">
        <v>91.666570000000007</v>
      </c>
      <c r="BQ45" s="13">
        <v>45.832708333333336</v>
      </c>
      <c r="BR45" s="14">
        <v>63.888888888888879</v>
      </c>
      <c r="BT45" s="34">
        <v>5</v>
      </c>
      <c r="BU45" s="23">
        <v>13</v>
      </c>
      <c r="BV45" s="24">
        <v>14</v>
      </c>
      <c r="BX45" s="37" t="s">
        <v>128</v>
      </c>
      <c r="BY45" s="36"/>
    </row>
    <row r="46" spans="1:77" x14ac:dyDescent="0.2">
      <c r="A46" s="68" t="s">
        <v>44</v>
      </c>
      <c r="B46" s="32">
        <v>48</v>
      </c>
      <c r="C46" s="6">
        <v>51</v>
      </c>
      <c r="D46" s="6">
        <v>43</v>
      </c>
      <c r="E46" s="6">
        <v>49</v>
      </c>
      <c r="F46" s="7">
        <v>27</v>
      </c>
      <c r="G46" s="20">
        <f t="shared" si="9"/>
        <v>33.81269162568681</v>
      </c>
      <c r="H46" s="17">
        <v>29.630366666666664</v>
      </c>
      <c r="I46" s="17">
        <v>35.028931250000007</v>
      </c>
      <c r="J46" s="17">
        <v>31.303461538461537</v>
      </c>
      <c r="K46" s="17">
        <v>38.071767423305836</v>
      </c>
      <c r="L46" s="173"/>
      <c r="M46" s="17">
        <f t="shared" si="10"/>
        <v>29.630366666666664</v>
      </c>
      <c r="N46" s="10">
        <v>0</v>
      </c>
      <c r="O46" s="10">
        <v>66.67</v>
      </c>
      <c r="P46" s="10">
        <v>0</v>
      </c>
      <c r="Q46" s="10">
        <v>66.67</v>
      </c>
      <c r="R46" s="10">
        <v>50</v>
      </c>
      <c r="S46" s="10">
        <v>50</v>
      </c>
      <c r="T46" s="10">
        <v>33.333300000000001</v>
      </c>
      <c r="U46" s="10">
        <v>0</v>
      </c>
      <c r="V46" s="10">
        <v>0</v>
      </c>
      <c r="W46" s="10" t="s">
        <v>59</v>
      </c>
      <c r="X46" s="17">
        <f t="shared" si="11"/>
        <v>35.028931250000007</v>
      </c>
      <c r="Y46" s="10" t="s">
        <v>59</v>
      </c>
      <c r="Z46" s="10">
        <v>0</v>
      </c>
      <c r="AA46" s="10">
        <v>0</v>
      </c>
      <c r="AB46" s="29">
        <v>50</v>
      </c>
      <c r="AC46" s="29">
        <v>66.665000000000006</v>
      </c>
      <c r="AD46" s="29">
        <v>66.666700000000006</v>
      </c>
      <c r="AE46" s="29">
        <v>33.333300000000001</v>
      </c>
      <c r="AF46" s="29">
        <v>20</v>
      </c>
      <c r="AG46" s="29">
        <v>33.33</v>
      </c>
      <c r="AH46" s="29">
        <v>33.33</v>
      </c>
      <c r="AI46" s="10">
        <v>16.664999999999999</v>
      </c>
      <c r="AJ46" s="10">
        <v>57.142899999999997</v>
      </c>
      <c r="AK46" s="10">
        <v>0</v>
      </c>
      <c r="AL46" s="10">
        <v>100</v>
      </c>
      <c r="AM46" s="10">
        <v>50</v>
      </c>
      <c r="AN46" s="10">
        <v>0</v>
      </c>
      <c r="AO46" s="10">
        <v>33.33</v>
      </c>
      <c r="AP46" s="10" t="s">
        <v>59</v>
      </c>
      <c r="AQ46" s="10" t="s">
        <v>59</v>
      </c>
      <c r="AR46" s="10" t="s">
        <v>59</v>
      </c>
      <c r="AS46" s="17">
        <f t="shared" si="12"/>
        <v>31.303461538461537</v>
      </c>
      <c r="AT46" s="10">
        <v>55.556699999999999</v>
      </c>
      <c r="AU46" s="10">
        <v>22.223299999999998</v>
      </c>
      <c r="AV46" s="29">
        <v>29.165000000000003</v>
      </c>
      <c r="AW46" s="10">
        <v>0</v>
      </c>
      <c r="AX46" s="10">
        <v>33.335000000000001</v>
      </c>
      <c r="AY46" s="10">
        <v>50</v>
      </c>
      <c r="AZ46" s="10">
        <v>100</v>
      </c>
      <c r="BA46" s="10">
        <v>0</v>
      </c>
      <c r="BB46" s="10">
        <v>50</v>
      </c>
      <c r="BC46" s="10">
        <v>66.665000000000006</v>
      </c>
      <c r="BD46" s="10">
        <v>0</v>
      </c>
      <c r="BE46" s="10">
        <v>0</v>
      </c>
      <c r="BF46" s="10">
        <v>0</v>
      </c>
      <c r="BG46" s="10" t="s">
        <v>59</v>
      </c>
      <c r="BH46" s="10" t="s">
        <v>59</v>
      </c>
      <c r="BI46" s="17">
        <f t="shared" si="13"/>
        <v>38.071767423305836</v>
      </c>
      <c r="BJ46" s="10">
        <v>65.799932020812093</v>
      </c>
      <c r="BK46" s="10">
        <v>7.4468085106383031</v>
      </c>
      <c r="BL46" s="10">
        <v>4.2909441779947235</v>
      </c>
      <c r="BM46" s="10">
        <v>52.631578947368418</v>
      </c>
      <c r="BN46" s="10">
        <v>60.189573459715639</v>
      </c>
      <c r="BO46" s="175"/>
      <c r="BP46" s="27">
        <v>40.714289999999998</v>
      </c>
      <c r="BQ46" s="13">
        <v>18.749791666666667</v>
      </c>
      <c r="BR46" s="14" t="s">
        <v>59</v>
      </c>
      <c r="BT46" s="34">
        <v>26</v>
      </c>
      <c r="BU46" s="23">
        <v>17</v>
      </c>
      <c r="BV46" s="24" t="s">
        <v>59</v>
      </c>
      <c r="BX46" s="37" t="s">
        <v>129</v>
      </c>
      <c r="BY46" s="36"/>
    </row>
    <row r="47" spans="1:77" x14ac:dyDescent="0.2">
      <c r="A47" s="68" t="s">
        <v>3</v>
      </c>
      <c r="B47" s="32">
        <v>41</v>
      </c>
      <c r="C47" s="6">
        <v>33</v>
      </c>
      <c r="D47" s="6">
        <v>36</v>
      </c>
      <c r="E47" s="6">
        <v>33</v>
      </c>
      <c r="F47" s="7">
        <v>48</v>
      </c>
      <c r="G47" s="20">
        <f t="shared" si="9"/>
        <v>42.049199396445402</v>
      </c>
      <c r="H47" s="17">
        <v>57.777829999999994</v>
      </c>
      <c r="I47" s="17">
        <v>43.125644999999999</v>
      </c>
      <c r="J47" s="17">
        <v>51.666886666666663</v>
      </c>
      <c r="K47" s="17">
        <v>14.549990315560345</v>
      </c>
      <c r="L47" s="173"/>
      <c r="M47" s="17">
        <f t="shared" si="10"/>
        <v>57.777829999999994</v>
      </c>
      <c r="N47" s="10">
        <v>0</v>
      </c>
      <c r="O47" s="10">
        <v>100</v>
      </c>
      <c r="P47" s="10">
        <v>0</v>
      </c>
      <c r="Q47" s="10">
        <v>50</v>
      </c>
      <c r="R47" s="10">
        <v>50</v>
      </c>
      <c r="S47" s="10">
        <v>83.334999999999994</v>
      </c>
      <c r="T47" s="10">
        <v>44.443300000000001</v>
      </c>
      <c r="U47" s="10">
        <v>100</v>
      </c>
      <c r="V47" s="10">
        <v>50</v>
      </c>
      <c r="W47" s="10">
        <v>100</v>
      </c>
      <c r="X47" s="17">
        <f t="shared" si="11"/>
        <v>43.125644999999999</v>
      </c>
      <c r="Y47" s="10">
        <v>33.335000000000001</v>
      </c>
      <c r="Z47" s="10">
        <v>0</v>
      </c>
      <c r="AA47" s="10">
        <v>0</v>
      </c>
      <c r="AB47" s="29">
        <v>66.67</v>
      </c>
      <c r="AC47" s="29">
        <v>100</v>
      </c>
      <c r="AD47" s="29">
        <v>66.666700000000006</v>
      </c>
      <c r="AE47" s="29">
        <v>41.667499999999997</v>
      </c>
      <c r="AF47" s="29">
        <v>66.67</v>
      </c>
      <c r="AG47" s="29">
        <v>33.33</v>
      </c>
      <c r="AH47" s="29">
        <v>100</v>
      </c>
      <c r="AI47" s="10">
        <v>50</v>
      </c>
      <c r="AJ47" s="10">
        <v>66.67</v>
      </c>
      <c r="AK47" s="10">
        <v>54.168700000000001</v>
      </c>
      <c r="AL47" s="10">
        <v>33.335000000000001</v>
      </c>
      <c r="AM47" s="10">
        <v>50</v>
      </c>
      <c r="AN47" s="10">
        <v>0</v>
      </c>
      <c r="AO47" s="10">
        <v>0</v>
      </c>
      <c r="AP47" s="10">
        <v>100</v>
      </c>
      <c r="AQ47" s="10">
        <v>0</v>
      </c>
      <c r="AR47" s="10">
        <v>0</v>
      </c>
      <c r="AS47" s="17">
        <f t="shared" si="12"/>
        <v>51.666886666666663</v>
      </c>
      <c r="AT47" s="10">
        <v>77.78</v>
      </c>
      <c r="AU47" s="10">
        <v>22.223299999999998</v>
      </c>
      <c r="AV47" s="29">
        <v>75</v>
      </c>
      <c r="AW47" s="10">
        <v>100</v>
      </c>
      <c r="AX47" s="10">
        <v>50</v>
      </c>
      <c r="AY47" s="10">
        <v>100</v>
      </c>
      <c r="AZ47" s="10">
        <v>100</v>
      </c>
      <c r="BA47" s="10">
        <v>100</v>
      </c>
      <c r="BB47" s="10">
        <v>0</v>
      </c>
      <c r="BC47" s="10">
        <v>50</v>
      </c>
      <c r="BD47" s="10">
        <v>0</v>
      </c>
      <c r="BE47" s="10">
        <v>0</v>
      </c>
      <c r="BF47" s="10">
        <v>100</v>
      </c>
      <c r="BG47" s="10">
        <v>0</v>
      </c>
      <c r="BH47" s="10">
        <v>0</v>
      </c>
      <c r="BI47" s="17">
        <f t="shared" si="13"/>
        <v>14.549990315560345</v>
      </c>
      <c r="BJ47" s="10">
        <v>6.2854602975396761</v>
      </c>
      <c r="BK47" s="10">
        <v>26.595744680851062</v>
      </c>
      <c r="BL47" s="10">
        <v>18.423815875358287</v>
      </c>
      <c r="BM47" s="10">
        <v>12.440191387559809</v>
      </c>
      <c r="BN47" s="10">
        <v>9.0047393364928912</v>
      </c>
      <c r="BO47" s="175"/>
      <c r="BP47" s="27">
        <v>70.417370000000005</v>
      </c>
      <c r="BQ47" s="13">
        <v>25</v>
      </c>
      <c r="BR47" s="14">
        <v>33.333333333333336</v>
      </c>
      <c r="BT47" s="34">
        <v>13</v>
      </c>
      <c r="BU47" s="23">
        <v>16</v>
      </c>
      <c r="BV47" s="24">
        <v>24</v>
      </c>
      <c r="BX47" s="37" t="s">
        <v>130</v>
      </c>
      <c r="BY47" s="36"/>
    </row>
    <row r="48" spans="1:77" x14ac:dyDescent="0.2">
      <c r="A48" s="68" t="s">
        <v>22</v>
      </c>
      <c r="B48" s="32">
        <v>33</v>
      </c>
      <c r="C48" s="6">
        <v>5</v>
      </c>
      <c r="D48" s="6">
        <v>33</v>
      </c>
      <c r="E48" s="6">
        <v>41</v>
      </c>
      <c r="F48" s="7">
        <v>49</v>
      </c>
      <c r="G48" s="20">
        <f t="shared" si="9"/>
        <v>45.874791273640589</v>
      </c>
      <c r="H48" s="17">
        <v>85.715714285714299</v>
      </c>
      <c r="I48" s="17">
        <v>44.999169999999992</v>
      </c>
      <c r="J48" s="17">
        <v>43.055312499999999</v>
      </c>
      <c r="K48" s="17">
        <v>10.604589582488664</v>
      </c>
      <c r="L48" s="173"/>
      <c r="M48" s="17">
        <f t="shared" si="10"/>
        <v>85.715714285714299</v>
      </c>
      <c r="N48" s="10">
        <v>66.67</v>
      </c>
      <c r="O48" s="10">
        <v>100</v>
      </c>
      <c r="P48" s="10">
        <v>66.67</v>
      </c>
      <c r="Q48" s="10">
        <v>100</v>
      </c>
      <c r="R48" s="10">
        <v>100</v>
      </c>
      <c r="S48" s="10">
        <v>83.334999999999994</v>
      </c>
      <c r="T48" s="10">
        <v>83.334999999999994</v>
      </c>
      <c r="U48" s="10" t="s">
        <v>59</v>
      </c>
      <c r="V48" s="10" t="s">
        <v>59</v>
      </c>
      <c r="W48" s="10" t="s">
        <v>59</v>
      </c>
      <c r="X48" s="17">
        <f t="shared" si="11"/>
        <v>44.999169999999992</v>
      </c>
      <c r="Y48" s="10">
        <v>83.334999999999994</v>
      </c>
      <c r="Z48" s="10">
        <v>0</v>
      </c>
      <c r="AA48" s="10">
        <v>33.335000000000001</v>
      </c>
      <c r="AB48" s="29">
        <v>16.664999999999999</v>
      </c>
      <c r="AC48" s="29">
        <v>50</v>
      </c>
      <c r="AD48" s="29">
        <v>66.666700000000006</v>
      </c>
      <c r="AE48" s="29">
        <v>33.33</v>
      </c>
      <c r="AF48" s="29">
        <v>33.33</v>
      </c>
      <c r="AG48" s="29">
        <v>33.33</v>
      </c>
      <c r="AH48" s="29">
        <v>100</v>
      </c>
      <c r="AI48" s="10" t="s">
        <v>59</v>
      </c>
      <c r="AJ48" s="10" t="s">
        <v>59</v>
      </c>
      <c r="AK48" s="10" t="s">
        <v>59</v>
      </c>
      <c r="AL48" s="10" t="s">
        <v>59</v>
      </c>
      <c r="AM48" s="10" t="s">
        <v>59</v>
      </c>
      <c r="AN48" s="10" t="s">
        <v>59</v>
      </c>
      <c r="AO48" s="10" t="s">
        <v>59</v>
      </c>
      <c r="AP48" s="10" t="s">
        <v>59</v>
      </c>
      <c r="AQ48" s="10" t="s">
        <v>59</v>
      </c>
      <c r="AR48" s="10" t="s">
        <v>59</v>
      </c>
      <c r="AS48" s="17">
        <f t="shared" si="12"/>
        <v>43.055312499999999</v>
      </c>
      <c r="AT48" s="10">
        <v>22.22</v>
      </c>
      <c r="AU48" s="10">
        <v>0</v>
      </c>
      <c r="AV48" s="29">
        <v>50.001249999999999</v>
      </c>
      <c r="AW48" s="10">
        <v>100</v>
      </c>
      <c r="AX48" s="10" t="s">
        <v>59</v>
      </c>
      <c r="AY48" s="10" t="s">
        <v>59</v>
      </c>
      <c r="AZ48" s="10" t="s">
        <v>59</v>
      </c>
      <c r="BA48" s="10" t="s">
        <v>59</v>
      </c>
      <c r="BB48" s="10" t="s">
        <v>59</v>
      </c>
      <c r="BC48" s="10" t="s">
        <v>59</v>
      </c>
      <c r="BD48" s="10" t="s">
        <v>59</v>
      </c>
      <c r="BE48" s="10" t="s">
        <v>59</v>
      </c>
      <c r="BF48" s="10" t="s">
        <v>59</v>
      </c>
      <c r="BG48" s="10" t="s">
        <v>59</v>
      </c>
      <c r="BH48" s="10" t="s">
        <v>59</v>
      </c>
      <c r="BI48" s="17">
        <f t="shared" si="13"/>
        <v>10.604589582488664</v>
      </c>
      <c r="BJ48" s="10">
        <v>9.5314665202499551</v>
      </c>
      <c r="BK48" s="10" t="s">
        <v>59</v>
      </c>
      <c r="BL48" s="10">
        <v>18.56003632545336</v>
      </c>
      <c r="BM48" s="10">
        <v>11.483253588516746</v>
      </c>
      <c r="BN48" s="10">
        <v>2.8436018957345972</v>
      </c>
      <c r="BO48" s="175"/>
      <c r="BP48" s="27" t="s">
        <v>59</v>
      </c>
      <c r="BQ48" s="13" t="s">
        <v>59</v>
      </c>
      <c r="BR48" s="14" t="s">
        <v>59</v>
      </c>
      <c r="BT48" s="34" t="s">
        <v>59</v>
      </c>
      <c r="BU48" s="23" t="s">
        <v>59</v>
      </c>
      <c r="BV48" s="24" t="s">
        <v>59</v>
      </c>
      <c r="BX48" s="37" t="s">
        <v>130</v>
      </c>
      <c r="BY48" s="36"/>
    </row>
    <row r="49" spans="1:77" x14ac:dyDescent="0.2">
      <c r="A49" s="68" t="s">
        <v>47</v>
      </c>
      <c r="B49" s="32">
        <v>50</v>
      </c>
      <c r="C49" s="6">
        <v>11</v>
      </c>
      <c r="D49" s="6">
        <v>53</v>
      </c>
      <c r="E49" s="6">
        <v>48</v>
      </c>
      <c r="F49" s="7">
        <v>53</v>
      </c>
      <c r="G49" s="20">
        <f t="shared" si="9"/>
        <v>31.372994648017119</v>
      </c>
      <c r="H49" s="17">
        <v>79.628888888888881</v>
      </c>
      <c r="I49" s="17">
        <v>17.320688235294117</v>
      </c>
      <c r="J49" s="17">
        <v>34.999169999999999</v>
      </c>
      <c r="K49" s="17">
        <v>7.5955378806084983</v>
      </c>
      <c r="L49" s="173"/>
      <c r="M49" s="17">
        <f t="shared" si="10"/>
        <v>79.628888888888881</v>
      </c>
      <c r="N49" s="10">
        <v>33.33</v>
      </c>
      <c r="O49" s="10">
        <v>100</v>
      </c>
      <c r="P49" s="10">
        <v>33.33</v>
      </c>
      <c r="Q49" s="10">
        <v>100</v>
      </c>
      <c r="R49" s="10">
        <v>100</v>
      </c>
      <c r="S49" s="10">
        <v>100</v>
      </c>
      <c r="T49" s="10">
        <v>50</v>
      </c>
      <c r="U49" s="10">
        <v>100</v>
      </c>
      <c r="V49" s="10" t="s">
        <v>59</v>
      </c>
      <c r="W49" s="10">
        <v>100</v>
      </c>
      <c r="X49" s="17">
        <f t="shared" si="11"/>
        <v>17.320688235294117</v>
      </c>
      <c r="Y49" s="10">
        <v>0</v>
      </c>
      <c r="Z49" s="10">
        <v>0</v>
      </c>
      <c r="AA49" s="10">
        <v>0</v>
      </c>
      <c r="AB49" s="29">
        <v>0</v>
      </c>
      <c r="AC49" s="29">
        <v>33.335000000000001</v>
      </c>
      <c r="AD49" s="29">
        <v>44.4467</v>
      </c>
      <c r="AE49" s="29">
        <v>0</v>
      </c>
      <c r="AF49" s="29">
        <v>0</v>
      </c>
      <c r="AG49" s="29">
        <v>0</v>
      </c>
      <c r="AH49" s="29">
        <v>0</v>
      </c>
      <c r="AI49" s="10">
        <v>0</v>
      </c>
      <c r="AJ49" s="10">
        <v>0</v>
      </c>
      <c r="AK49" s="10">
        <v>0</v>
      </c>
      <c r="AL49" s="10" t="s">
        <v>59</v>
      </c>
      <c r="AM49" s="10">
        <v>50</v>
      </c>
      <c r="AN49" s="10" t="s">
        <v>59</v>
      </c>
      <c r="AO49" s="10" t="s">
        <v>59</v>
      </c>
      <c r="AP49" s="10">
        <v>100</v>
      </c>
      <c r="AQ49" s="10">
        <v>66.67</v>
      </c>
      <c r="AR49" s="10">
        <v>0</v>
      </c>
      <c r="AS49" s="17">
        <f t="shared" si="12"/>
        <v>34.999169999999999</v>
      </c>
      <c r="AT49" s="10">
        <v>22.22</v>
      </c>
      <c r="AU49" s="10">
        <v>44.4467</v>
      </c>
      <c r="AV49" s="29">
        <v>16.664999999999999</v>
      </c>
      <c r="AW49" s="10">
        <v>100</v>
      </c>
      <c r="AX49" s="10">
        <v>0</v>
      </c>
      <c r="AY49" s="10">
        <v>33.33</v>
      </c>
      <c r="AZ49" s="10">
        <v>0</v>
      </c>
      <c r="BA49" s="10">
        <v>100</v>
      </c>
      <c r="BB49" s="10" t="s">
        <v>59</v>
      </c>
      <c r="BC49" s="10" t="s">
        <v>59</v>
      </c>
      <c r="BD49" s="10" t="s">
        <v>59</v>
      </c>
      <c r="BE49" s="10" t="s">
        <v>59</v>
      </c>
      <c r="BF49" s="10" t="s">
        <v>59</v>
      </c>
      <c r="BG49" s="10">
        <v>33.33</v>
      </c>
      <c r="BH49" s="10">
        <v>0</v>
      </c>
      <c r="BI49" s="17">
        <f t="shared" si="13"/>
        <v>7.5955378806084983</v>
      </c>
      <c r="BJ49" s="10">
        <v>4.0656783538578214</v>
      </c>
      <c r="BK49" s="10">
        <v>13.829787234042556</v>
      </c>
      <c r="BL49" s="10">
        <v>7.2225217810823858</v>
      </c>
      <c r="BM49" s="10">
        <v>6.6985645933014357</v>
      </c>
      <c r="BN49" s="10">
        <v>6.1611374407582939</v>
      </c>
      <c r="BO49" s="175"/>
      <c r="BP49" s="27">
        <v>31.481111111111108</v>
      </c>
      <c r="BQ49" s="13" t="s">
        <v>59</v>
      </c>
      <c r="BR49" s="14">
        <v>49.999444444444435</v>
      </c>
      <c r="BT49" s="34">
        <v>33</v>
      </c>
      <c r="BU49" s="23" t="s">
        <v>59</v>
      </c>
      <c r="BV49" s="24">
        <v>20</v>
      </c>
      <c r="BX49" s="37" t="s">
        <v>130</v>
      </c>
      <c r="BY49" s="36"/>
    </row>
    <row r="50" spans="1:77" x14ac:dyDescent="0.2">
      <c r="A50" s="68" t="s">
        <v>16</v>
      </c>
      <c r="B50" s="32">
        <v>44</v>
      </c>
      <c r="C50" s="6">
        <v>40</v>
      </c>
      <c r="D50" s="6">
        <v>34</v>
      </c>
      <c r="E50" s="6">
        <v>42</v>
      </c>
      <c r="F50" s="7">
        <v>54</v>
      </c>
      <c r="G50" s="20">
        <f t="shared" si="9"/>
        <v>38.63994447218893</v>
      </c>
      <c r="H50" s="17">
        <v>55.555555555555557</v>
      </c>
      <c r="I50" s="17">
        <v>44.84205</v>
      </c>
      <c r="J50" s="17">
        <v>41.805545000000002</v>
      </c>
      <c r="K50" s="17">
        <v>6.1545218053890922</v>
      </c>
      <c r="L50" s="173"/>
      <c r="M50" s="17">
        <f t="shared" si="10"/>
        <v>55.555555555555557</v>
      </c>
      <c r="N50" s="10">
        <v>33.33</v>
      </c>
      <c r="O50" s="10">
        <v>100</v>
      </c>
      <c r="P50" s="10">
        <v>66.67</v>
      </c>
      <c r="Q50" s="10">
        <v>100</v>
      </c>
      <c r="R50" s="10">
        <v>50</v>
      </c>
      <c r="S50" s="10">
        <v>50</v>
      </c>
      <c r="T50" s="10">
        <v>0</v>
      </c>
      <c r="U50" s="10">
        <v>0</v>
      </c>
      <c r="V50" s="10" t="s">
        <v>59</v>
      </c>
      <c r="W50" s="10">
        <v>100</v>
      </c>
      <c r="X50" s="17">
        <f t="shared" si="11"/>
        <v>44.84205</v>
      </c>
      <c r="Y50" s="10">
        <v>83.334999999999994</v>
      </c>
      <c r="Z50" s="10">
        <v>66.67</v>
      </c>
      <c r="AA50" s="10">
        <v>0</v>
      </c>
      <c r="AB50" s="29">
        <v>0</v>
      </c>
      <c r="AC50" s="29">
        <v>100</v>
      </c>
      <c r="AD50" s="29">
        <v>33.333300000000001</v>
      </c>
      <c r="AE50" s="29">
        <v>66.67</v>
      </c>
      <c r="AF50" s="29">
        <v>66.67</v>
      </c>
      <c r="AG50" s="29">
        <v>0</v>
      </c>
      <c r="AH50" s="29">
        <v>66.67</v>
      </c>
      <c r="AI50" s="10">
        <v>16.664999999999999</v>
      </c>
      <c r="AJ50" s="10">
        <v>23.808599999999998</v>
      </c>
      <c r="AK50" s="10">
        <v>0</v>
      </c>
      <c r="AL50" s="10">
        <v>16.664999999999999</v>
      </c>
      <c r="AM50" s="10">
        <v>100</v>
      </c>
      <c r="AN50" s="10" t="s">
        <v>59</v>
      </c>
      <c r="AO50" s="10" t="s">
        <v>59</v>
      </c>
      <c r="AP50" s="10">
        <v>100</v>
      </c>
      <c r="AQ50" s="10">
        <v>66.67</v>
      </c>
      <c r="AR50" s="10">
        <v>0</v>
      </c>
      <c r="AS50" s="17">
        <f t="shared" si="12"/>
        <v>41.805545000000002</v>
      </c>
      <c r="AT50" s="10">
        <v>66.666700000000006</v>
      </c>
      <c r="AU50" s="10">
        <v>55.556699999999999</v>
      </c>
      <c r="AV50" s="29">
        <v>62.498750000000001</v>
      </c>
      <c r="AW50" s="10">
        <v>100</v>
      </c>
      <c r="AX50" s="10">
        <v>0</v>
      </c>
      <c r="AY50" s="10">
        <v>33.333300000000001</v>
      </c>
      <c r="AZ50" s="10">
        <v>100</v>
      </c>
      <c r="BA50" s="10">
        <v>0</v>
      </c>
      <c r="BB50" s="10" t="s">
        <v>59</v>
      </c>
      <c r="BC50" s="10" t="s">
        <v>59</v>
      </c>
      <c r="BD50" s="10" t="s">
        <v>59</v>
      </c>
      <c r="BE50" s="10" t="s">
        <v>59</v>
      </c>
      <c r="BF50" s="10" t="s">
        <v>59</v>
      </c>
      <c r="BG50" s="10">
        <v>0</v>
      </c>
      <c r="BH50" s="10">
        <v>0</v>
      </c>
      <c r="BI50" s="17">
        <f t="shared" si="13"/>
        <v>6.1545218053890922</v>
      </c>
      <c r="BJ50" s="10">
        <v>5.8069913980181447</v>
      </c>
      <c r="BK50" s="10">
        <v>12.765957446808507</v>
      </c>
      <c r="BL50" s="10">
        <v>8.3945852371087177</v>
      </c>
      <c r="BM50" s="10">
        <v>1.4354066985645932</v>
      </c>
      <c r="BN50" s="10">
        <v>2.3696682464454977</v>
      </c>
      <c r="BO50" s="175"/>
      <c r="BP50" s="27">
        <v>29.047190000000001</v>
      </c>
      <c r="BQ50" s="13" t="s">
        <v>59</v>
      </c>
      <c r="BR50" s="14">
        <v>44.444444444444436</v>
      </c>
      <c r="BT50" s="34">
        <v>35</v>
      </c>
      <c r="BU50" s="23" t="s">
        <v>59</v>
      </c>
      <c r="BV50" s="24">
        <v>21</v>
      </c>
      <c r="BX50" s="37" t="s">
        <v>130</v>
      </c>
      <c r="BY50" s="36"/>
    </row>
    <row r="51" spans="1:77" x14ac:dyDescent="0.2">
      <c r="A51" s="68" t="s">
        <v>49</v>
      </c>
      <c r="B51" s="32">
        <v>13</v>
      </c>
      <c r="C51" s="6">
        <v>15</v>
      </c>
      <c r="D51" s="6">
        <v>8</v>
      </c>
      <c r="E51" s="6">
        <v>16</v>
      </c>
      <c r="F51" s="7">
        <v>38</v>
      </c>
      <c r="G51" s="20">
        <f t="shared" si="9"/>
        <v>67.748989183456814</v>
      </c>
      <c r="H51" s="17">
        <v>77.083124999999995</v>
      </c>
      <c r="I51" s="17">
        <v>81.944725000000005</v>
      </c>
      <c r="J51" s="17">
        <v>70.123777777777775</v>
      </c>
      <c r="K51" s="17">
        <v>27.648593139506268</v>
      </c>
      <c r="L51" s="173"/>
      <c r="M51" s="17">
        <f t="shared" si="10"/>
        <v>77.083124999999995</v>
      </c>
      <c r="N51" s="10">
        <v>33.33</v>
      </c>
      <c r="O51" s="10">
        <v>100</v>
      </c>
      <c r="P51" s="10">
        <v>100</v>
      </c>
      <c r="Q51" s="10">
        <v>100</v>
      </c>
      <c r="R51" s="10">
        <v>0</v>
      </c>
      <c r="S51" s="10">
        <v>83.334999999999994</v>
      </c>
      <c r="T51" s="10">
        <v>100</v>
      </c>
      <c r="U51" s="10" t="s">
        <v>59</v>
      </c>
      <c r="V51" s="10">
        <v>100</v>
      </c>
      <c r="W51" s="10" t="s">
        <v>59</v>
      </c>
      <c r="X51" s="17">
        <f t="shared" si="11"/>
        <v>81.944725000000005</v>
      </c>
      <c r="Y51" s="10">
        <v>100</v>
      </c>
      <c r="Z51" s="10">
        <v>66.67</v>
      </c>
      <c r="AA51" s="10">
        <v>0</v>
      </c>
      <c r="AB51" s="29">
        <v>100</v>
      </c>
      <c r="AC51" s="29">
        <v>100</v>
      </c>
      <c r="AD51" s="29">
        <v>66.666700000000006</v>
      </c>
      <c r="AE51" s="29">
        <v>100</v>
      </c>
      <c r="AF51" s="29">
        <v>50</v>
      </c>
      <c r="AG51" s="29">
        <v>100</v>
      </c>
      <c r="AH51" s="29">
        <v>100</v>
      </c>
      <c r="AI51" s="10" t="s">
        <v>59</v>
      </c>
      <c r="AJ51" s="10" t="s">
        <v>59</v>
      </c>
      <c r="AK51" s="10" t="s">
        <v>59</v>
      </c>
      <c r="AL51" s="10" t="s">
        <v>59</v>
      </c>
      <c r="AM51" s="10" t="s">
        <v>59</v>
      </c>
      <c r="AN51" s="10">
        <v>100</v>
      </c>
      <c r="AO51" s="10">
        <v>100</v>
      </c>
      <c r="AP51" s="10" t="s">
        <v>59</v>
      </c>
      <c r="AQ51" s="10" t="s">
        <v>59</v>
      </c>
      <c r="AR51" s="10" t="s">
        <v>59</v>
      </c>
      <c r="AS51" s="17">
        <f t="shared" si="12"/>
        <v>70.123777777777775</v>
      </c>
      <c r="AT51" s="10">
        <v>66.666700000000006</v>
      </c>
      <c r="AU51" s="10">
        <v>44.443300000000001</v>
      </c>
      <c r="AV51" s="29">
        <v>53.333999999999989</v>
      </c>
      <c r="AW51" s="10">
        <v>100</v>
      </c>
      <c r="AX51" s="10" t="s">
        <v>59</v>
      </c>
      <c r="AY51" s="10" t="s">
        <v>59</v>
      </c>
      <c r="AZ51" s="10" t="s">
        <v>59</v>
      </c>
      <c r="BA51" s="10" t="s">
        <v>59</v>
      </c>
      <c r="BB51" s="10">
        <v>83.334999999999994</v>
      </c>
      <c r="BC51" s="10">
        <v>100</v>
      </c>
      <c r="BD51" s="10">
        <v>83.334999999999994</v>
      </c>
      <c r="BE51" s="10">
        <v>100</v>
      </c>
      <c r="BF51" s="10">
        <v>0</v>
      </c>
      <c r="BG51" s="10" t="s">
        <v>59</v>
      </c>
      <c r="BH51" s="10" t="s">
        <v>59</v>
      </c>
      <c r="BI51" s="17">
        <f t="shared" si="13"/>
        <v>27.648593139506268</v>
      </c>
      <c r="BJ51" s="10">
        <v>20.293094883258817</v>
      </c>
      <c r="BK51" s="10">
        <v>35.106382978723403</v>
      </c>
      <c r="BL51" s="10">
        <v>62.369100661236764</v>
      </c>
      <c r="BM51" s="10">
        <v>10.047846889952153</v>
      </c>
      <c r="BN51" s="10">
        <v>10.42654028436019</v>
      </c>
      <c r="BO51" s="175"/>
      <c r="BP51" s="27" t="s">
        <v>59</v>
      </c>
      <c r="BQ51" s="13">
        <v>83.333749999999995</v>
      </c>
      <c r="BR51" s="14" t="s">
        <v>59</v>
      </c>
      <c r="BT51" s="34" t="s">
        <v>59</v>
      </c>
      <c r="BU51" s="23">
        <v>5</v>
      </c>
      <c r="BV51" s="24" t="s">
        <v>59</v>
      </c>
      <c r="BX51" s="37" t="s">
        <v>133</v>
      </c>
      <c r="BY51" s="36"/>
    </row>
    <row r="52" spans="1:77" ht="22.5" x14ac:dyDescent="0.2">
      <c r="A52" s="68" t="s">
        <v>50</v>
      </c>
      <c r="B52" s="32">
        <v>10</v>
      </c>
      <c r="C52" s="6">
        <v>23</v>
      </c>
      <c r="D52" s="6">
        <v>5</v>
      </c>
      <c r="E52" s="6">
        <v>5</v>
      </c>
      <c r="F52" s="7">
        <v>19</v>
      </c>
      <c r="G52" s="20">
        <f t="shared" si="9"/>
        <v>73.801407261285618</v>
      </c>
      <c r="H52" s="17">
        <v>64.196855555555558</v>
      </c>
      <c r="I52" s="17">
        <v>83.110225</v>
      </c>
      <c r="J52" s="17">
        <v>86.324743589743605</v>
      </c>
      <c r="K52" s="17">
        <v>52.2649871611289</v>
      </c>
      <c r="L52" s="173"/>
      <c r="M52" s="17">
        <f t="shared" si="10"/>
        <v>64.196855555555558</v>
      </c>
      <c r="N52" s="10">
        <v>33.33</v>
      </c>
      <c r="O52" s="10">
        <v>100</v>
      </c>
      <c r="P52" s="10">
        <v>33.33</v>
      </c>
      <c r="Q52" s="10">
        <v>100</v>
      </c>
      <c r="R52" s="10">
        <v>50</v>
      </c>
      <c r="S52" s="10">
        <v>83.334999999999994</v>
      </c>
      <c r="T52" s="10">
        <v>77.776700000000005</v>
      </c>
      <c r="U52" s="10">
        <v>0</v>
      </c>
      <c r="V52" s="10">
        <v>100</v>
      </c>
      <c r="W52" s="10" t="s">
        <v>59</v>
      </c>
      <c r="X52" s="17">
        <f t="shared" si="11"/>
        <v>83.110225</v>
      </c>
      <c r="Y52" s="10">
        <v>83.334999999999994</v>
      </c>
      <c r="Z52" s="10">
        <v>0</v>
      </c>
      <c r="AA52" s="10">
        <v>100</v>
      </c>
      <c r="AB52" s="29">
        <v>100</v>
      </c>
      <c r="AC52" s="29">
        <v>100</v>
      </c>
      <c r="AD52" s="29">
        <v>100</v>
      </c>
      <c r="AE52" s="29">
        <v>100</v>
      </c>
      <c r="AF52" s="29">
        <v>75</v>
      </c>
      <c r="AG52" s="29">
        <v>100</v>
      </c>
      <c r="AH52" s="29">
        <v>100</v>
      </c>
      <c r="AI52" s="10">
        <v>100</v>
      </c>
      <c r="AJ52" s="10">
        <v>71.428600000000003</v>
      </c>
      <c r="AK52" s="10">
        <v>50</v>
      </c>
      <c r="AL52" s="10" t="s">
        <v>59</v>
      </c>
      <c r="AM52" s="10">
        <v>50</v>
      </c>
      <c r="AN52" s="10">
        <v>100</v>
      </c>
      <c r="AO52" s="10">
        <v>100</v>
      </c>
      <c r="AP52" s="10" t="s">
        <v>59</v>
      </c>
      <c r="AQ52" s="10" t="s">
        <v>59</v>
      </c>
      <c r="AR52" s="10" t="s">
        <v>59</v>
      </c>
      <c r="AS52" s="17">
        <f t="shared" si="12"/>
        <v>86.324743589743605</v>
      </c>
      <c r="AT52" s="10">
        <v>50</v>
      </c>
      <c r="AU52" s="10">
        <v>100</v>
      </c>
      <c r="AV52" s="29">
        <v>66.666666666666671</v>
      </c>
      <c r="AW52" s="10">
        <v>100</v>
      </c>
      <c r="AX52" s="10">
        <v>33.33</v>
      </c>
      <c r="AY52" s="10">
        <v>88.89</v>
      </c>
      <c r="AZ52" s="10">
        <v>100</v>
      </c>
      <c r="BA52" s="10">
        <v>100</v>
      </c>
      <c r="BB52" s="10">
        <v>100</v>
      </c>
      <c r="BC52" s="10">
        <v>100</v>
      </c>
      <c r="BD52" s="10">
        <v>83.334999999999994</v>
      </c>
      <c r="BE52" s="10">
        <v>100</v>
      </c>
      <c r="BF52" s="10">
        <v>100</v>
      </c>
      <c r="BG52" s="10" t="s">
        <v>59</v>
      </c>
      <c r="BH52" s="10" t="s">
        <v>59</v>
      </c>
      <c r="BI52" s="17">
        <f t="shared" si="13"/>
        <v>52.2649871611289</v>
      </c>
      <c r="BJ52" s="10">
        <v>48.615577692368028</v>
      </c>
      <c r="BK52" s="10">
        <v>31.914893617021278</v>
      </c>
      <c r="BL52" s="10">
        <v>69.290802281692535</v>
      </c>
      <c r="BM52" s="10">
        <v>63.636363636363633</v>
      </c>
      <c r="BN52" s="10">
        <v>47.867298578199055</v>
      </c>
      <c r="BO52" s="175"/>
      <c r="BP52" s="27">
        <v>65.960955555555557</v>
      </c>
      <c r="BQ52" s="13">
        <v>97.916875000000005</v>
      </c>
      <c r="BR52" s="14" t="s">
        <v>59</v>
      </c>
      <c r="BT52" s="34">
        <v>17</v>
      </c>
      <c r="BU52" s="23">
        <v>2</v>
      </c>
      <c r="BV52" s="24" t="s">
        <v>59</v>
      </c>
      <c r="BX52" s="37" t="s">
        <v>132</v>
      </c>
      <c r="BY52" s="36"/>
    </row>
    <row r="53" spans="1:77" x14ac:dyDescent="0.2">
      <c r="A53" s="68" t="s">
        <v>51</v>
      </c>
      <c r="B53" s="32">
        <v>57</v>
      </c>
      <c r="C53" s="6">
        <v>56</v>
      </c>
      <c r="D53" s="6">
        <v>58</v>
      </c>
      <c r="E53" s="6">
        <v>58</v>
      </c>
      <c r="F53" s="7">
        <v>57</v>
      </c>
      <c r="G53" s="20">
        <f t="shared" si="9"/>
        <v>4.7710397656027315</v>
      </c>
      <c r="H53" s="17">
        <v>12.499375000000001</v>
      </c>
      <c r="I53" s="17">
        <v>4.1662499999999998</v>
      </c>
      <c r="J53" s="17">
        <v>0</v>
      </c>
      <c r="K53" s="17">
        <v>3.0233238280136572</v>
      </c>
      <c r="L53" s="173"/>
      <c r="M53" s="17">
        <f t="shared" si="10"/>
        <v>12.499375000000001</v>
      </c>
      <c r="N53" s="10">
        <v>0</v>
      </c>
      <c r="O53" s="10">
        <v>33.33</v>
      </c>
      <c r="P53" s="10">
        <v>0</v>
      </c>
      <c r="Q53" s="10">
        <v>50</v>
      </c>
      <c r="R53" s="10">
        <v>0</v>
      </c>
      <c r="S53" s="10">
        <v>16.664999999999999</v>
      </c>
      <c r="T53" s="10">
        <v>0</v>
      </c>
      <c r="U53" s="10">
        <v>0</v>
      </c>
      <c r="V53" s="10" t="s">
        <v>59</v>
      </c>
      <c r="W53" s="10" t="s">
        <v>59</v>
      </c>
      <c r="X53" s="17">
        <f t="shared" si="11"/>
        <v>4.1662499999999998</v>
      </c>
      <c r="Y53" s="10">
        <v>0</v>
      </c>
      <c r="Z53" s="10">
        <v>0</v>
      </c>
      <c r="AA53" s="10">
        <v>0</v>
      </c>
      <c r="AB53" s="29">
        <v>0</v>
      </c>
      <c r="AC53" s="29">
        <v>16.664999999999999</v>
      </c>
      <c r="AD53" s="29">
        <v>0</v>
      </c>
      <c r="AE53" s="29">
        <v>8.3324999999999996</v>
      </c>
      <c r="AF53" s="29">
        <v>0</v>
      </c>
      <c r="AG53" s="29">
        <v>0</v>
      </c>
      <c r="AH53" s="29">
        <v>33.33</v>
      </c>
      <c r="AI53" s="10">
        <v>0</v>
      </c>
      <c r="AJ53" s="10">
        <v>0</v>
      </c>
      <c r="AK53" s="10">
        <v>0</v>
      </c>
      <c r="AL53" s="10">
        <v>0</v>
      </c>
      <c r="AM53" s="10" t="s">
        <v>59</v>
      </c>
      <c r="AN53" s="10" t="s">
        <v>59</v>
      </c>
      <c r="AO53" s="10" t="s">
        <v>59</v>
      </c>
      <c r="AP53" s="10" t="s">
        <v>59</v>
      </c>
      <c r="AQ53" s="10" t="s">
        <v>59</v>
      </c>
      <c r="AR53" s="10" t="s">
        <v>59</v>
      </c>
      <c r="AS53" s="17">
        <f t="shared" si="12"/>
        <v>0</v>
      </c>
      <c r="AT53" s="10">
        <v>0</v>
      </c>
      <c r="AU53" s="10">
        <v>0</v>
      </c>
      <c r="AV53" s="29">
        <v>0</v>
      </c>
      <c r="AW53" s="10">
        <v>0</v>
      </c>
      <c r="AX53" s="10">
        <v>0</v>
      </c>
      <c r="AY53" s="10">
        <v>0</v>
      </c>
      <c r="AZ53" s="10">
        <v>0</v>
      </c>
      <c r="BA53" s="10">
        <v>0</v>
      </c>
      <c r="BB53" s="10" t="s">
        <v>59</v>
      </c>
      <c r="BC53" s="10" t="s">
        <v>59</v>
      </c>
      <c r="BD53" s="10" t="s">
        <v>59</v>
      </c>
      <c r="BE53" s="10" t="s">
        <v>59</v>
      </c>
      <c r="BF53" s="10" t="s">
        <v>59</v>
      </c>
      <c r="BG53" s="10" t="s">
        <v>59</v>
      </c>
      <c r="BH53" s="10" t="s">
        <v>59</v>
      </c>
      <c r="BI53" s="17">
        <f t="shared" si="13"/>
        <v>3.0233238280136572</v>
      </c>
      <c r="BJ53" s="10">
        <v>2.8695061050539934</v>
      </c>
      <c r="BK53" s="10" t="s">
        <v>59</v>
      </c>
      <c r="BL53" s="10">
        <v>1.6091040667480221</v>
      </c>
      <c r="BM53" s="10">
        <v>3.3492822966507179</v>
      </c>
      <c r="BN53" s="10">
        <v>4.2654028436018958</v>
      </c>
      <c r="BO53" s="175"/>
      <c r="BP53" s="27">
        <v>0</v>
      </c>
      <c r="BQ53" s="13" t="s">
        <v>59</v>
      </c>
      <c r="BR53" s="14" t="s">
        <v>59</v>
      </c>
      <c r="BT53" s="34">
        <v>45</v>
      </c>
      <c r="BU53" s="23" t="s">
        <v>59</v>
      </c>
      <c r="BV53" s="24" t="s">
        <v>59</v>
      </c>
      <c r="BX53" s="37" t="s">
        <v>128</v>
      </c>
      <c r="BY53" s="36"/>
    </row>
    <row r="54" spans="1:77" ht="22.5" x14ac:dyDescent="0.2">
      <c r="A54" s="68" t="s">
        <v>52</v>
      </c>
      <c r="B54" s="32">
        <v>3</v>
      </c>
      <c r="C54" s="6">
        <v>13</v>
      </c>
      <c r="D54" s="6">
        <v>3</v>
      </c>
      <c r="E54" s="6">
        <v>7</v>
      </c>
      <c r="F54" s="7">
        <v>4</v>
      </c>
      <c r="G54" s="20">
        <f t="shared" si="9"/>
        <v>87.582620762863726</v>
      </c>
      <c r="H54" s="17">
        <v>78.571428571428569</v>
      </c>
      <c r="I54" s="17">
        <v>91.357600000000005</v>
      </c>
      <c r="J54" s="17">
        <v>83.333750000000009</v>
      </c>
      <c r="K54" s="17">
        <v>93.29272524289</v>
      </c>
      <c r="L54" s="173"/>
      <c r="M54" s="17">
        <f t="shared" si="10"/>
        <v>78.571428571428569</v>
      </c>
      <c r="N54" s="10">
        <v>100</v>
      </c>
      <c r="O54" s="10">
        <v>100</v>
      </c>
      <c r="P54" s="10">
        <v>0</v>
      </c>
      <c r="Q54" s="10">
        <v>100</v>
      </c>
      <c r="R54" s="10">
        <v>50</v>
      </c>
      <c r="S54" s="10">
        <v>100</v>
      </c>
      <c r="T54" s="10">
        <v>100</v>
      </c>
      <c r="U54" s="10" t="s">
        <v>59</v>
      </c>
      <c r="V54" s="10" t="s">
        <v>59</v>
      </c>
      <c r="W54" s="10" t="s">
        <v>59</v>
      </c>
      <c r="X54" s="17">
        <f t="shared" si="11"/>
        <v>91.357600000000005</v>
      </c>
      <c r="Y54" s="10">
        <v>100</v>
      </c>
      <c r="Z54" s="10">
        <v>100</v>
      </c>
      <c r="AA54" s="10">
        <v>100</v>
      </c>
      <c r="AB54" s="29">
        <v>66.665000000000006</v>
      </c>
      <c r="AC54" s="29">
        <v>100</v>
      </c>
      <c r="AD54" s="29">
        <v>77.776700000000005</v>
      </c>
      <c r="AE54" s="29">
        <v>77.776700000000005</v>
      </c>
      <c r="AF54" s="29">
        <v>100</v>
      </c>
      <c r="AG54" s="29" t="s">
        <v>59</v>
      </c>
      <c r="AH54" s="29">
        <v>100</v>
      </c>
      <c r="AI54" s="10" t="s">
        <v>59</v>
      </c>
      <c r="AJ54" s="10" t="s">
        <v>59</v>
      </c>
      <c r="AK54" s="10" t="s">
        <v>59</v>
      </c>
      <c r="AL54" s="10" t="s">
        <v>59</v>
      </c>
      <c r="AM54" s="10" t="s">
        <v>59</v>
      </c>
      <c r="AN54" s="10" t="s">
        <v>59</v>
      </c>
      <c r="AO54" s="10" t="s">
        <v>59</v>
      </c>
      <c r="AP54" s="10" t="s">
        <v>59</v>
      </c>
      <c r="AQ54" s="10" t="s">
        <v>59</v>
      </c>
      <c r="AR54" s="10" t="s">
        <v>59</v>
      </c>
      <c r="AS54" s="17">
        <f t="shared" si="12"/>
        <v>83.333750000000009</v>
      </c>
      <c r="AT54" s="10">
        <v>77.78</v>
      </c>
      <c r="AU54" s="10">
        <v>88.89</v>
      </c>
      <c r="AV54" s="29">
        <v>66.665000000000006</v>
      </c>
      <c r="AW54" s="10">
        <v>100</v>
      </c>
      <c r="AX54" s="10" t="s">
        <v>59</v>
      </c>
      <c r="AY54" s="10" t="s">
        <v>59</v>
      </c>
      <c r="AZ54" s="10" t="s">
        <v>59</v>
      </c>
      <c r="BA54" s="10" t="s">
        <v>59</v>
      </c>
      <c r="BB54" s="10" t="s">
        <v>59</v>
      </c>
      <c r="BC54" s="10" t="s">
        <v>59</v>
      </c>
      <c r="BD54" s="10" t="s">
        <v>59</v>
      </c>
      <c r="BE54" s="10" t="s">
        <v>59</v>
      </c>
      <c r="BF54" s="10" t="s">
        <v>59</v>
      </c>
      <c r="BG54" s="10" t="s">
        <v>59</v>
      </c>
      <c r="BH54" s="10" t="s">
        <v>59</v>
      </c>
      <c r="BI54" s="17">
        <f t="shared" si="13"/>
        <v>93.29272524289</v>
      </c>
      <c r="BJ54" s="10">
        <v>90.877715899286216</v>
      </c>
      <c r="BK54" s="10">
        <v>97.872340425531917</v>
      </c>
      <c r="BL54" s="10">
        <v>90.582342424156423</v>
      </c>
      <c r="BM54" s="10">
        <v>92.344497607655498</v>
      </c>
      <c r="BN54" s="10">
        <v>94.786729857819907</v>
      </c>
      <c r="BO54" s="175"/>
      <c r="BP54" s="27" t="s">
        <v>59</v>
      </c>
      <c r="BQ54" s="13" t="s">
        <v>59</v>
      </c>
      <c r="BR54" s="14" t="s">
        <v>59</v>
      </c>
      <c r="BT54" s="34" t="s">
        <v>59</v>
      </c>
      <c r="BU54" s="23" t="s">
        <v>59</v>
      </c>
      <c r="BV54" s="24" t="s">
        <v>59</v>
      </c>
      <c r="BX54" s="37" t="s">
        <v>131</v>
      </c>
      <c r="BY54" s="36"/>
    </row>
    <row r="55" spans="1:77" ht="33.75" x14ac:dyDescent="0.2">
      <c r="A55" s="68" t="s">
        <v>53</v>
      </c>
      <c r="B55" s="32">
        <v>2</v>
      </c>
      <c r="C55" s="6">
        <v>2</v>
      </c>
      <c r="D55" s="6">
        <v>1</v>
      </c>
      <c r="E55" s="6">
        <v>4</v>
      </c>
      <c r="F55" s="7">
        <v>5</v>
      </c>
      <c r="G55" s="20">
        <f t="shared" si="9"/>
        <v>92.267628573185149</v>
      </c>
      <c r="H55" s="17">
        <v>87.5</v>
      </c>
      <c r="I55" s="17">
        <v>97.435900000000004</v>
      </c>
      <c r="J55" s="17">
        <v>88.888611111111118</v>
      </c>
      <c r="K55" s="17">
        <v>90.077731754814579</v>
      </c>
      <c r="L55" s="173"/>
      <c r="M55" s="17">
        <f t="shared" si="10"/>
        <v>87.5</v>
      </c>
      <c r="N55" s="10">
        <v>100</v>
      </c>
      <c r="O55" s="10">
        <v>100</v>
      </c>
      <c r="P55" s="10">
        <v>33.33</v>
      </c>
      <c r="Q55" s="10">
        <v>100</v>
      </c>
      <c r="R55" s="10">
        <v>100</v>
      </c>
      <c r="S55" s="10">
        <v>66.67</v>
      </c>
      <c r="T55" s="10">
        <v>100</v>
      </c>
      <c r="U55" s="10" t="s">
        <v>59</v>
      </c>
      <c r="V55" s="10" t="s">
        <v>59</v>
      </c>
      <c r="W55" s="10">
        <v>100</v>
      </c>
      <c r="X55" s="17">
        <f t="shared" si="11"/>
        <v>97.435900000000004</v>
      </c>
      <c r="Y55" s="10">
        <v>100</v>
      </c>
      <c r="Z55" s="10">
        <v>100</v>
      </c>
      <c r="AA55" s="10">
        <v>100</v>
      </c>
      <c r="AB55" s="29">
        <v>100</v>
      </c>
      <c r="AC55" s="29">
        <v>100</v>
      </c>
      <c r="AD55" s="29">
        <v>66.666700000000006</v>
      </c>
      <c r="AE55" s="29">
        <v>100</v>
      </c>
      <c r="AF55" s="29">
        <v>100</v>
      </c>
      <c r="AG55" s="29">
        <v>100</v>
      </c>
      <c r="AH55" s="29">
        <v>100</v>
      </c>
      <c r="AI55" s="10" t="s">
        <v>59</v>
      </c>
      <c r="AJ55" s="10" t="s">
        <v>59</v>
      </c>
      <c r="AK55" s="10" t="s">
        <v>59</v>
      </c>
      <c r="AL55" s="10" t="s">
        <v>59</v>
      </c>
      <c r="AM55" s="10" t="s">
        <v>59</v>
      </c>
      <c r="AN55" s="10" t="s">
        <v>59</v>
      </c>
      <c r="AO55" s="10" t="s">
        <v>59</v>
      </c>
      <c r="AP55" s="10">
        <v>100</v>
      </c>
      <c r="AQ55" s="10">
        <v>100</v>
      </c>
      <c r="AR55" s="10">
        <v>100</v>
      </c>
      <c r="AS55" s="17">
        <f t="shared" si="12"/>
        <v>88.888611111111118</v>
      </c>
      <c r="AT55" s="10">
        <v>88.89</v>
      </c>
      <c r="AU55" s="10">
        <v>100</v>
      </c>
      <c r="AV55" s="29">
        <v>77.776666666666685</v>
      </c>
      <c r="AW55" s="10">
        <v>100</v>
      </c>
      <c r="AX55" s="10" t="s">
        <v>59</v>
      </c>
      <c r="AY55" s="10" t="s">
        <v>59</v>
      </c>
      <c r="AZ55" s="10" t="s">
        <v>59</v>
      </c>
      <c r="BA55" s="10" t="s">
        <v>59</v>
      </c>
      <c r="BB55" s="10" t="s">
        <v>59</v>
      </c>
      <c r="BC55" s="10" t="s">
        <v>59</v>
      </c>
      <c r="BD55" s="10" t="s">
        <v>59</v>
      </c>
      <c r="BE55" s="10" t="s">
        <v>59</v>
      </c>
      <c r="BF55" s="10" t="s">
        <v>59</v>
      </c>
      <c r="BG55" s="10">
        <v>66.665000000000006</v>
      </c>
      <c r="BH55" s="10">
        <v>100</v>
      </c>
      <c r="BI55" s="17">
        <f t="shared" si="13"/>
        <v>90.077731754814579</v>
      </c>
      <c r="BJ55" s="10">
        <v>86.538813501712553</v>
      </c>
      <c r="BK55" s="10">
        <v>93.61702127659575</v>
      </c>
      <c r="BL55" s="10">
        <v>88.811476572920512</v>
      </c>
      <c r="BM55" s="10">
        <v>89.952153110047846</v>
      </c>
      <c r="BN55" s="10">
        <v>91.469194312796205</v>
      </c>
      <c r="BO55" s="175"/>
      <c r="BP55" s="27" t="s">
        <v>59</v>
      </c>
      <c r="BQ55" s="13" t="s">
        <v>59</v>
      </c>
      <c r="BR55" s="14">
        <v>94.444166666666661</v>
      </c>
      <c r="BT55" s="34" t="s">
        <v>59</v>
      </c>
      <c r="BU55" s="23" t="s">
        <v>59</v>
      </c>
      <c r="BV55" s="24">
        <v>3</v>
      </c>
      <c r="BX55" s="37" t="s">
        <v>131</v>
      </c>
      <c r="BY55" s="36"/>
    </row>
    <row r="56" spans="1:77" x14ac:dyDescent="0.2">
      <c r="A56" s="68" t="s">
        <v>54</v>
      </c>
      <c r="B56" s="32">
        <v>20</v>
      </c>
      <c r="C56" s="6">
        <v>38</v>
      </c>
      <c r="D56" s="6">
        <v>14</v>
      </c>
      <c r="E56" s="6">
        <v>18</v>
      </c>
      <c r="F56" s="7">
        <v>45</v>
      </c>
      <c r="G56" s="20">
        <f t="shared" si="9"/>
        <v>55.973963113476806</v>
      </c>
      <c r="H56" s="17">
        <v>56.666170000000001</v>
      </c>
      <c r="I56" s="17">
        <v>68.91214500000001</v>
      </c>
      <c r="J56" s="17">
        <v>67.407671111111114</v>
      </c>
      <c r="K56" s="17">
        <v>17.971684456272904</v>
      </c>
      <c r="L56" s="173"/>
      <c r="M56" s="17">
        <f t="shared" si="10"/>
        <v>56.666170000000001</v>
      </c>
      <c r="N56" s="10">
        <v>33.33</v>
      </c>
      <c r="O56" s="10">
        <v>100</v>
      </c>
      <c r="P56" s="10">
        <v>0</v>
      </c>
      <c r="Q56" s="10">
        <v>16.664999999999999</v>
      </c>
      <c r="R56" s="10">
        <v>50</v>
      </c>
      <c r="S56" s="10">
        <v>50</v>
      </c>
      <c r="T56" s="10">
        <v>66.666700000000006</v>
      </c>
      <c r="U56" s="10">
        <v>100</v>
      </c>
      <c r="V56" s="10">
        <v>50</v>
      </c>
      <c r="W56" s="10">
        <v>100</v>
      </c>
      <c r="X56" s="17">
        <f t="shared" si="11"/>
        <v>68.91214500000001</v>
      </c>
      <c r="Y56" s="10">
        <v>66.67</v>
      </c>
      <c r="Z56" s="10">
        <v>33.33</v>
      </c>
      <c r="AA56" s="10">
        <v>16.664999999999999</v>
      </c>
      <c r="AB56" s="29">
        <v>100</v>
      </c>
      <c r="AC56" s="29">
        <v>66.665000000000006</v>
      </c>
      <c r="AD56" s="29">
        <v>100</v>
      </c>
      <c r="AE56" s="29">
        <v>77.776700000000005</v>
      </c>
      <c r="AF56" s="29">
        <v>26.664000000000001</v>
      </c>
      <c r="AG56" s="29">
        <v>100</v>
      </c>
      <c r="AH56" s="29">
        <v>33.33</v>
      </c>
      <c r="AI56" s="10">
        <v>50</v>
      </c>
      <c r="AJ56" s="10">
        <v>95.238600000000005</v>
      </c>
      <c r="AK56" s="10">
        <v>95.238600000000005</v>
      </c>
      <c r="AL56" s="10">
        <v>83.334999999999994</v>
      </c>
      <c r="AM56" s="10">
        <v>100</v>
      </c>
      <c r="AN56" s="10">
        <v>100</v>
      </c>
      <c r="AO56" s="10">
        <v>33.33</v>
      </c>
      <c r="AP56" s="10">
        <v>100</v>
      </c>
      <c r="AQ56" s="10">
        <v>100</v>
      </c>
      <c r="AR56" s="10">
        <v>0</v>
      </c>
      <c r="AS56" s="17">
        <f t="shared" si="12"/>
        <v>67.407671111111114</v>
      </c>
      <c r="AT56" s="10">
        <v>44.4467</v>
      </c>
      <c r="AU56" s="10">
        <v>55.556699999999999</v>
      </c>
      <c r="AV56" s="29">
        <v>61.111666666666657</v>
      </c>
      <c r="AW56" s="10">
        <v>100</v>
      </c>
      <c r="AX56" s="10">
        <v>50</v>
      </c>
      <c r="AY56" s="10">
        <v>100</v>
      </c>
      <c r="AZ56" s="10">
        <v>100</v>
      </c>
      <c r="BA56" s="10">
        <v>100</v>
      </c>
      <c r="BB56" s="10">
        <v>33.33</v>
      </c>
      <c r="BC56" s="10">
        <v>100</v>
      </c>
      <c r="BD56" s="10">
        <v>50</v>
      </c>
      <c r="BE56" s="10">
        <v>0</v>
      </c>
      <c r="BF56" s="10">
        <v>100</v>
      </c>
      <c r="BG56" s="10">
        <v>50</v>
      </c>
      <c r="BH56" s="10">
        <v>66.67</v>
      </c>
      <c r="BI56" s="17">
        <f t="shared" si="13"/>
        <v>17.971684456272904</v>
      </c>
      <c r="BJ56" s="10">
        <v>6.8672052710016454</v>
      </c>
      <c r="BK56" s="10">
        <v>34.042553191489368</v>
      </c>
      <c r="BL56" s="10">
        <v>32.694326985838742</v>
      </c>
      <c r="BM56" s="10">
        <v>14.832535885167465</v>
      </c>
      <c r="BN56" s="10">
        <v>1.4218009478672986</v>
      </c>
      <c r="BO56" s="175"/>
      <c r="BP56" s="27">
        <v>87.381220000000013</v>
      </c>
      <c r="BQ56" s="13">
        <v>58.332916666666662</v>
      </c>
      <c r="BR56" s="14">
        <v>69.444444444444443</v>
      </c>
      <c r="BT56" s="34">
        <v>7</v>
      </c>
      <c r="BU56" s="23">
        <v>9</v>
      </c>
      <c r="BV56" s="24">
        <v>11</v>
      </c>
      <c r="BX56" s="37" t="s">
        <v>132</v>
      </c>
      <c r="BY56" s="36"/>
    </row>
    <row r="57" spans="1:77" x14ac:dyDescent="0.2">
      <c r="A57" s="68" t="s">
        <v>55</v>
      </c>
      <c r="B57" s="32">
        <v>43</v>
      </c>
      <c r="C57" s="6">
        <v>27</v>
      </c>
      <c r="D57" s="6">
        <v>40</v>
      </c>
      <c r="E57" s="6">
        <v>50</v>
      </c>
      <c r="F57" s="7">
        <v>35</v>
      </c>
      <c r="G57" s="20">
        <f t="shared" si="9"/>
        <v>40.546373482352124</v>
      </c>
      <c r="H57" s="17">
        <v>62.499999999999993</v>
      </c>
      <c r="I57" s="17">
        <v>39.404863333333331</v>
      </c>
      <c r="J57" s="17">
        <v>31.250425</v>
      </c>
      <c r="K57" s="17">
        <v>30.171715745093923</v>
      </c>
      <c r="L57" s="173"/>
      <c r="M57" s="17">
        <f t="shared" si="10"/>
        <v>62.499999999999993</v>
      </c>
      <c r="N57" s="10">
        <v>33.33</v>
      </c>
      <c r="O57" s="10">
        <v>100</v>
      </c>
      <c r="P57" s="10">
        <v>0</v>
      </c>
      <c r="Q57" s="10">
        <v>50</v>
      </c>
      <c r="R57" s="10">
        <v>50</v>
      </c>
      <c r="S57" s="10">
        <v>83.334999999999994</v>
      </c>
      <c r="T57" s="10">
        <v>83.334999999999994</v>
      </c>
      <c r="U57" s="10">
        <v>100</v>
      </c>
      <c r="V57" s="10" t="s">
        <v>59</v>
      </c>
      <c r="W57" s="10" t="s">
        <v>59</v>
      </c>
      <c r="X57" s="17">
        <f t="shared" si="11"/>
        <v>39.404863333333331</v>
      </c>
      <c r="Y57" s="10">
        <v>66.67</v>
      </c>
      <c r="Z57" s="10">
        <v>0</v>
      </c>
      <c r="AA57" s="10">
        <v>33.33</v>
      </c>
      <c r="AB57" s="29">
        <v>50</v>
      </c>
      <c r="AC57" s="29">
        <v>50</v>
      </c>
      <c r="AD57" s="29">
        <v>66.666700000000006</v>
      </c>
      <c r="AE57" s="29">
        <v>25</v>
      </c>
      <c r="AF57" s="29">
        <v>0</v>
      </c>
      <c r="AG57" s="29">
        <v>0</v>
      </c>
      <c r="AH57" s="29">
        <v>66.67</v>
      </c>
      <c r="AI57" s="10">
        <v>16.664999999999999</v>
      </c>
      <c r="AJ57" s="10">
        <v>28.57</v>
      </c>
      <c r="AK57" s="10">
        <v>4.1662499999999998</v>
      </c>
      <c r="AL57" s="10">
        <v>83.334999999999994</v>
      </c>
      <c r="AM57" s="10">
        <v>100</v>
      </c>
      <c r="AN57" s="10" t="s">
        <v>59</v>
      </c>
      <c r="AO57" s="10" t="s">
        <v>59</v>
      </c>
      <c r="AP57" s="10" t="s">
        <v>59</v>
      </c>
      <c r="AQ57" s="10" t="s">
        <v>59</v>
      </c>
      <c r="AR57" s="10" t="s">
        <v>59</v>
      </c>
      <c r="AS57" s="17">
        <f t="shared" si="12"/>
        <v>31.250425</v>
      </c>
      <c r="AT57" s="10">
        <v>44.4467</v>
      </c>
      <c r="AU57" s="10">
        <v>77.78</v>
      </c>
      <c r="AV57" s="29">
        <v>55.555</v>
      </c>
      <c r="AW57" s="10">
        <v>0</v>
      </c>
      <c r="AX57" s="10">
        <v>16.664999999999999</v>
      </c>
      <c r="AY57" s="10">
        <v>55.556699999999999</v>
      </c>
      <c r="AZ57" s="10">
        <v>0</v>
      </c>
      <c r="BA57" s="10">
        <v>0</v>
      </c>
      <c r="BB57" s="10" t="s">
        <v>59</v>
      </c>
      <c r="BC57" s="10" t="s">
        <v>59</v>
      </c>
      <c r="BD57" s="10" t="s">
        <v>59</v>
      </c>
      <c r="BE57" s="10" t="s">
        <v>59</v>
      </c>
      <c r="BF57" s="10" t="s">
        <v>59</v>
      </c>
      <c r="BG57" s="10" t="s">
        <v>59</v>
      </c>
      <c r="BH57" s="10" t="s">
        <v>59</v>
      </c>
      <c r="BI57" s="17">
        <f t="shared" si="13"/>
        <v>30.171715745093923</v>
      </c>
      <c r="BJ57" s="10">
        <v>36.179308181033804</v>
      </c>
      <c r="BK57" s="10">
        <v>19.148936170212771</v>
      </c>
      <c r="BL57" s="10">
        <v>12.648636376536027</v>
      </c>
      <c r="BM57" s="10">
        <v>44.019138755980862</v>
      </c>
      <c r="BN57" s="10">
        <v>38.862559241706158</v>
      </c>
      <c r="BO57" s="175"/>
      <c r="BP57" s="27">
        <v>40.495795000000001</v>
      </c>
      <c r="BQ57" s="13" t="s">
        <v>59</v>
      </c>
      <c r="BR57" s="14" t="s">
        <v>59</v>
      </c>
      <c r="BT57" s="34">
        <v>28</v>
      </c>
      <c r="BU57" s="23" t="s">
        <v>59</v>
      </c>
      <c r="BV57" s="24" t="s">
        <v>59</v>
      </c>
      <c r="BX57" s="37" t="s">
        <v>133</v>
      </c>
      <c r="BY57" s="36"/>
    </row>
    <row r="58" spans="1:77" x14ac:dyDescent="0.2">
      <c r="A58" s="68" t="s">
        <v>56</v>
      </c>
      <c r="B58" s="32">
        <v>37</v>
      </c>
      <c r="C58" s="6">
        <v>34</v>
      </c>
      <c r="D58" s="6">
        <v>31</v>
      </c>
      <c r="E58" s="6">
        <v>32</v>
      </c>
      <c r="F58" s="7">
        <v>47</v>
      </c>
      <c r="G58" s="20">
        <f t="shared" si="9"/>
        <v>43.154555128273458</v>
      </c>
      <c r="H58" s="17">
        <v>57.407777777777788</v>
      </c>
      <c r="I58" s="17">
        <v>45.535627777777783</v>
      </c>
      <c r="J58" s="17">
        <v>51.777370000000005</v>
      </c>
      <c r="K58" s="17">
        <v>15.516372308033922</v>
      </c>
      <c r="L58" s="173"/>
      <c r="M58" s="17">
        <f t="shared" si="10"/>
        <v>57.407777777777788</v>
      </c>
      <c r="N58" s="10">
        <v>0</v>
      </c>
      <c r="O58" s="10">
        <v>66.67</v>
      </c>
      <c r="P58" s="10">
        <v>100</v>
      </c>
      <c r="Q58" s="10">
        <v>100</v>
      </c>
      <c r="R58" s="10">
        <v>50</v>
      </c>
      <c r="S58" s="10">
        <v>100</v>
      </c>
      <c r="T58" s="10">
        <v>100</v>
      </c>
      <c r="U58" s="10">
        <v>0</v>
      </c>
      <c r="V58" s="10" t="s">
        <v>59</v>
      </c>
      <c r="W58" s="10">
        <v>0</v>
      </c>
      <c r="X58" s="17">
        <f t="shared" si="11"/>
        <v>45.535627777777783</v>
      </c>
      <c r="Y58" s="10">
        <v>83.334999999999994</v>
      </c>
      <c r="Z58" s="10">
        <v>0</v>
      </c>
      <c r="AA58" s="10">
        <v>16.664999999999999</v>
      </c>
      <c r="AB58" s="29">
        <v>33.335000000000001</v>
      </c>
      <c r="AC58" s="29">
        <v>83.334999999999994</v>
      </c>
      <c r="AD58" s="29">
        <v>66.666700000000006</v>
      </c>
      <c r="AE58" s="29">
        <v>50</v>
      </c>
      <c r="AF58" s="29">
        <v>25</v>
      </c>
      <c r="AG58" s="29">
        <v>100</v>
      </c>
      <c r="AH58" s="29">
        <v>100</v>
      </c>
      <c r="AI58" s="10">
        <v>83.334999999999994</v>
      </c>
      <c r="AJ58" s="10">
        <v>23.807099999999998</v>
      </c>
      <c r="AK58" s="10">
        <v>20.8325</v>
      </c>
      <c r="AL58" s="10">
        <v>100</v>
      </c>
      <c r="AM58" s="10">
        <v>0</v>
      </c>
      <c r="AN58" s="10" t="s">
        <v>59</v>
      </c>
      <c r="AO58" s="10" t="s">
        <v>59</v>
      </c>
      <c r="AP58" s="10">
        <v>0</v>
      </c>
      <c r="AQ58" s="10">
        <v>33.33</v>
      </c>
      <c r="AR58" s="10">
        <v>0</v>
      </c>
      <c r="AS58" s="17">
        <f t="shared" si="12"/>
        <v>51.777370000000005</v>
      </c>
      <c r="AT58" s="10">
        <v>77.776700000000005</v>
      </c>
      <c r="AU58" s="10">
        <v>33.333300000000001</v>
      </c>
      <c r="AV58" s="29">
        <v>56.666999999999994</v>
      </c>
      <c r="AW58" s="10">
        <v>100</v>
      </c>
      <c r="AX58" s="10">
        <v>50</v>
      </c>
      <c r="AY58" s="10">
        <v>66.666700000000006</v>
      </c>
      <c r="AZ58" s="10">
        <v>100</v>
      </c>
      <c r="BA58" s="10">
        <v>0</v>
      </c>
      <c r="BB58" s="10" t="s">
        <v>59</v>
      </c>
      <c r="BC58" s="10" t="s">
        <v>59</v>
      </c>
      <c r="BD58" s="10" t="s">
        <v>59</v>
      </c>
      <c r="BE58" s="10" t="s">
        <v>59</v>
      </c>
      <c r="BF58" s="10" t="s">
        <v>59</v>
      </c>
      <c r="BG58" s="10">
        <v>33.33</v>
      </c>
      <c r="BH58" s="10">
        <v>0</v>
      </c>
      <c r="BI58" s="17">
        <f t="shared" si="13"/>
        <v>15.516372308033922</v>
      </c>
      <c r="BJ58" s="10">
        <v>10.966873218814548</v>
      </c>
      <c r="BK58" s="10">
        <v>25.531914893617024</v>
      </c>
      <c r="BL58" s="10">
        <v>12.510996963419135</v>
      </c>
      <c r="BM58" s="10">
        <v>14.354066985645932</v>
      </c>
      <c r="BN58" s="10">
        <v>14.218009478672986</v>
      </c>
      <c r="BO58" s="175"/>
      <c r="BP58" s="27">
        <v>44.464129999999997</v>
      </c>
      <c r="BQ58" s="13" t="s">
        <v>59</v>
      </c>
      <c r="BR58" s="14">
        <v>11.110555555555555</v>
      </c>
      <c r="BT58" s="34">
        <v>24</v>
      </c>
      <c r="BU58" s="23" t="s">
        <v>59</v>
      </c>
      <c r="BV58" s="24">
        <v>29</v>
      </c>
      <c r="BX58" s="37" t="s">
        <v>129</v>
      </c>
      <c r="BY58" s="36"/>
    </row>
    <row r="59" spans="1:77" x14ac:dyDescent="0.2">
      <c r="A59" s="68" t="s">
        <v>58</v>
      </c>
      <c r="B59" s="32">
        <v>51</v>
      </c>
      <c r="C59" s="6">
        <v>44</v>
      </c>
      <c r="D59" s="6">
        <v>52</v>
      </c>
      <c r="E59" s="6">
        <v>29</v>
      </c>
      <c r="F59" s="7">
        <v>55</v>
      </c>
      <c r="G59" s="20">
        <f t="shared" si="9"/>
        <v>31.324595379832399</v>
      </c>
      <c r="H59" s="17">
        <v>47.916875000000005</v>
      </c>
      <c r="I59" s="17">
        <v>23.333499999999997</v>
      </c>
      <c r="J59" s="17">
        <v>55.9024</v>
      </c>
      <c r="K59" s="17">
        <v>6.1367018991619666</v>
      </c>
      <c r="L59" s="173"/>
      <c r="M59" s="17">
        <f t="shared" si="10"/>
        <v>47.916875000000005</v>
      </c>
      <c r="N59" s="10">
        <v>66.67</v>
      </c>
      <c r="O59" s="10">
        <v>100</v>
      </c>
      <c r="P59" s="10">
        <v>0</v>
      </c>
      <c r="Q59" s="10">
        <v>50</v>
      </c>
      <c r="R59" s="10">
        <v>50</v>
      </c>
      <c r="S59" s="10">
        <v>66.665000000000006</v>
      </c>
      <c r="T59" s="10">
        <v>50</v>
      </c>
      <c r="U59" s="10">
        <v>0</v>
      </c>
      <c r="V59" s="10" t="s">
        <v>59</v>
      </c>
      <c r="W59" s="10" t="s">
        <v>59</v>
      </c>
      <c r="X59" s="17">
        <f t="shared" si="11"/>
        <v>23.333499999999997</v>
      </c>
      <c r="Y59" s="10">
        <v>50</v>
      </c>
      <c r="Z59" s="10">
        <v>0</v>
      </c>
      <c r="AA59" s="10">
        <v>16.664999999999999</v>
      </c>
      <c r="AB59" s="29">
        <v>66.67</v>
      </c>
      <c r="AC59" s="29">
        <v>33.335000000000001</v>
      </c>
      <c r="AD59" s="29">
        <v>66.67</v>
      </c>
      <c r="AE59" s="29">
        <v>33.335000000000001</v>
      </c>
      <c r="AF59" s="29">
        <v>16.6675</v>
      </c>
      <c r="AG59" s="29">
        <v>33.33</v>
      </c>
      <c r="AH59" s="29">
        <v>33.33</v>
      </c>
      <c r="AI59" s="10">
        <v>0</v>
      </c>
      <c r="AJ59" s="10">
        <v>0</v>
      </c>
      <c r="AK59" s="10">
        <v>0</v>
      </c>
      <c r="AL59" s="10">
        <v>0</v>
      </c>
      <c r="AM59" s="10">
        <v>0</v>
      </c>
      <c r="AN59" s="10" t="s">
        <v>59</v>
      </c>
      <c r="AO59" s="10" t="s">
        <v>59</v>
      </c>
      <c r="AP59" s="10" t="s">
        <v>59</v>
      </c>
      <c r="AQ59" s="10" t="s">
        <v>59</v>
      </c>
      <c r="AR59" s="10" t="s">
        <v>59</v>
      </c>
      <c r="AS59" s="17">
        <f t="shared" si="12"/>
        <v>55.9024</v>
      </c>
      <c r="AT59" s="10">
        <v>22.22</v>
      </c>
      <c r="AU59" s="10">
        <v>66.666700000000006</v>
      </c>
      <c r="AV59" s="29">
        <v>41.667499999999997</v>
      </c>
      <c r="AW59" s="10">
        <v>100</v>
      </c>
      <c r="AX59" s="10">
        <v>0</v>
      </c>
      <c r="AY59" s="10">
        <v>16.664999999999999</v>
      </c>
      <c r="AZ59" s="10">
        <v>100</v>
      </c>
      <c r="BA59" s="10">
        <v>100</v>
      </c>
      <c r="BB59" s="10" t="s">
        <v>59</v>
      </c>
      <c r="BC59" s="10" t="s">
        <v>59</v>
      </c>
      <c r="BD59" s="10" t="s">
        <v>59</v>
      </c>
      <c r="BE59" s="10" t="s">
        <v>59</v>
      </c>
      <c r="BF59" s="10" t="s">
        <v>59</v>
      </c>
      <c r="BG59" s="10" t="s">
        <v>59</v>
      </c>
      <c r="BH59" s="10" t="s">
        <v>59</v>
      </c>
      <c r="BI59" s="17">
        <f t="shared" si="13"/>
        <v>6.1367018991619666</v>
      </c>
      <c r="BJ59" s="10">
        <v>9.3928935602792354</v>
      </c>
      <c r="BK59" s="10" t="s">
        <v>59</v>
      </c>
      <c r="BL59" s="10">
        <v>10.378295541618186</v>
      </c>
      <c r="BM59" s="10">
        <v>3.8277511961722488</v>
      </c>
      <c r="BN59" s="10">
        <v>0.94786729857819907</v>
      </c>
      <c r="BO59" s="175"/>
      <c r="BP59" s="27">
        <v>21.666499999999999</v>
      </c>
      <c r="BQ59" s="13" t="s">
        <v>59</v>
      </c>
      <c r="BR59" s="14" t="s">
        <v>59</v>
      </c>
      <c r="BT59" s="34">
        <v>37</v>
      </c>
      <c r="BU59" s="23" t="s">
        <v>59</v>
      </c>
      <c r="BV59" s="24" t="s">
        <v>59</v>
      </c>
      <c r="BX59" s="37" t="s">
        <v>130</v>
      </c>
      <c r="BY59" s="36"/>
    </row>
    <row r="60" spans="1:77" ht="23.25" thickBot="1" x14ac:dyDescent="0.25">
      <c r="A60" s="69" t="s">
        <v>19</v>
      </c>
      <c r="B60" s="33">
        <v>56</v>
      </c>
      <c r="C60" s="18">
        <v>53</v>
      </c>
      <c r="D60" s="18">
        <v>55</v>
      </c>
      <c r="E60" s="18">
        <v>56</v>
      </c>
      <c r="F60" s="19">
        <v>56</v>
      </c>
      <c r="G60" s="20">
        <f t="shared" si="9"/>
        <v>12.515683594968587</v>
      </c>
      <c r="H60" s="17">
        <v>26.666499999999996</v>
      </c>
      <c r="I60" s="17">
        <v>13.750210000000001</v>
      </c>
      <c r="J60" s="17">
        <v>4.0741899999999998</v>
      </c>
      <c r="K60" s="17">
        <v>4.3373079748429344</v>
      </c>
      <c r="L60" s="173"/>
      <c r="M60" s="17">
        <f t="shared" si="10"/>
        <v>26.666499999999996</v>
      </c>
      <c r="N60" s="10">
        <v>0</v>
      </c>
      <c r="O60" s="10">
        <v>33.33</v>
      </c>
      <c r="P60" s="10">
        <v>0</v>
      </c>
      <c r="Q60" s="10">
        <v>83.334999999999994</v>
      </c>
      <c r="R60" s="10">
        <v>0</v>
      </c>
      <c r="S60" s="10">
        <v>50</v>
      </c>
      <c r="T60" s="10">
        <v>0</v>
      </c>
      <c r="U60" s="10">
        <v>100</v>
      </c>
      <c r="V60" s="10">
        <v>0</v>
      </c>
      <c r="W60" s="10">
        <v>0</v>
      </c>
      <c r="X60" s="17">
        <f t="shared" si="11"/>
        <v>13.750210000000001</v>
      </c>
      <c r="Y60" s="10">
        <v>50</v>
      </c>
      <c r="Z60" s="10">
        <v>0</v>
      </c>
      <c r="AA60" s="10">
        <v>0</v>
      </c>
      <c r="AB60" s="29">
        <v>0</v>
      </c>
      <c r="AC60" s="29">
        <v>66.67</v>
      </c>
      <c r="AD60" s="29">
        <v>66.666700000000006</v>
      </c>
      <c r="AE60" s="29">
        <v>16.664999999999999</v>
      </c>
      <c r="AF60" s="29">
        <v>8.3324999999999996</v>
      </c>
      <c r="AG60" s="29">
        <v>0</v>
      </c>
      <c r="AH60" s="29">
        <v>66.67</v>
      </c>
      <c r="AI60" s="10">
        <v>0</v>
      </c>
      <c r="AJ60" s="10">
        <v>0</v>
      </c>
      <c r="AK60" s="10">
        <v>0</v>
      </c>
      <c r="AL60" s="10">
        <v>0</v>
      </c>
      <c r="AM60" s="10">
        <v>0</v>
      </c>
      <c r="AN60" s="10">
        <v>0</v>
      </c>
      <c r="AO60" s="10">
        <v>0</v>
      </c>
      <c r="AP60" s="10">
        <v>0</v>
      </c>
      <c r="AQ60" s="10">
        <v>0</v>
      </c>
      <c r="AR60" s="10">
        <v>0</v>
      </c>
      <c r="AS60" s="17">
        <f t="shared" si="12"/>
        <v>4.0741899999999998</v>
      </c>
      <c r="AT60" s="10">
        <v>22.223299999999998</v>
      </c>
      <c r="AU60" s="10">
        <v>22.223299999999998</v>
      </c>
      <c r="AV60" s="29">
        <v>16.666249999999998</v>
      </c>
      <c r="AW60" s="10">
        <v>0</v>
      </c>
      <c r="AX60" s="10">
        <v>0</v>
      </c>
      <c r="AY60" s="10">
        <v>0</v>
      </c>
      <c r="AZ60" s="10">
        <v>0</v>
      </c>
      <c r="BA60" s="10">
        <v>0</v>
      </c>
      <c r="BB60" s="10">
        <v>0</v>
      </c>
      <c r="BC60" s="10">
        <v>0</v>
      </c>
      <c r="BD60" s="10">
        <v>0</v>
      </c>
      <c r="BE60" s="10">
        <v>0</v>
      </c>
      <c r="BF60" s="10">
        <v>0</v>
      </c>
      <c r="BG60" s="10">
        <v>0</v>
      </c>
      <c r="BH60" s="10">
        <v>0</v>
      </c>
      <c r="BI60" s="17">
        <f t="shared" si="13"/>
        <v>4.3373079748429344</v>
      </c>
      <c r="BJ60" s="10">
        <v>3.9963918738724589</v>
      </c>
      <c r="BK60" s="10">
        <v>3.1914893617021267</v>
      </c>
      <c r="BL60" s="10">
        <v>4.0539773533501737</v>
      </c>
      <c r="BM60" s="10">
        <v>1.9138755980861244</v>
      </c>
      <c r="BN60" s="10">
        <v>8.5308056872037916</v>
      </c>
      <c r="BO60" s="176"/>
      <c r="BP60" s="28">
        <v>10</v>
      </c>
      <c r="BQ60" s="21">
        <v>0</v>
      </c>
      <c r="BR60" s="22">
        <v>0</v>
      </c>
      <c r="BT60" s="35">
        <v>42</v>
      </c>
      <c r="BU60" s="25">
        <v>22</v>
      </c>
      <c r="BV60" s="26">
        <v>30</v>
      </c>
      <c r="BX60" s="38" t="s">
        <v>130</v>
      </c>
      <c r="BY60" s="36"/>
    </row>
  </sheetData>
  <autoFilter ref="A2:BX60"/>
  <mergeCells count="6">
    <mergeCell ref="BZ1:CA1"/>
    <mergeCell ref="A1:F1"/>
    <mergeCell ref="G1:K1"/>
    <mergeCell ref="M1:BN1"/>
    <mergeCell ref="BP1:BR1"/>
    <mergeCell ref="BT1:BV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61"/>
  <sheetViews>
    <sheetView workbookViewId="0">
      <pane xSplit="2" ySplit="3" topLeftCell="C4" activePane="bottomRight" state="frozenSplit"/>
      <selection activeCell="F83" sqref="F83"/>
      <selection pane="topRight" activeCell="F83" sqref="F83"/>
      <selection pane="bottomLeft" activeCell="F83" sqref="F83"/>
      <selection pane="bottomRight" activeCell="I1" sqref="I1"/>
    </sheetView>
  </sheetViews>
  <sheetFormatPr defaultRowHeight="15.75" x14ac:dyDescent="0.25"/>
  <cols>
    <col min="1" max="1" width="8.83203125" style="100" bestFit="1" customWidth="1"/>
    <col min="2" max="2" width="23" style="98" customWidth="1"/>
    <col min="3" max="3" width="16.1640625" style="99" customWidth="1"/>
    <col min="4" max="4" width="24.83203125" style="99" customWidth="1"/>
    <col min="5" max="5" width="18.33203125" style="99" customWidth="1"/>
    <col min="6" max="6" width="24.6640625" style="99" customWidth="1"/>
    <col min="7" max="7" width="20" style="99" customWidth="1"/>
    <col min="8" max="8" width="9.1640625" hidden="1" customWidth="1"/>
  </cols>
  <sheetData>
    <row r="1" spans="1:13" x14ac:dyDescent="0.25">
      <c r="A1" s="204" t="s">
        <v>806</v>
      </c>
      <c r="B1" s="205"/>
      <c r="C1" s="92"/>
      <c r="D1" s="93">
        <v>1</v>
      </c>
      <c r="E1" s="93">
        <v>2</v>
      </c>
      <c r="F1" s="93">
        <v>1</v>
      </c>
      <c r="G1" s="93">
        <v>1</v>
      </c>
      <c r="I1" s="4" t="s">
        <v>969</v>
      </c>
    </row>
    <row r="2" spans="1:13" x14ac:dyDescent="0.25">
      <c r="A2" s="204" t="s">
        <v>807</v>
      </c>
      <c r="B2" s="206"/>
      <c r="C2" s="92"/>
      <c r="D2" s="94">
        <f>D1/SUM($D$1:$G$1)</f>
        <v>0.2</v>
      </c>
      <c r="E2" s="94">
        <f t="shared" ref="E2:G2" si="0">E1/SUM($D$1:$G$1)</f>
        <v>0.4</v>
      </c>
      <c r="F2" s="94">
        <f t="shared" si="0"/>
        <v>0.2</v>
      </c>
      <c r="G2" s="94">
        <f t="shared" si="0"/>
        <v>0.2</v>
      </c>
    </row>
    <row r="3" spans="1:13" ht="31.5" x14ac:dyDescent="0.25">
      <c r="A3" s="96" t="s">
        <v>808</v>
      </c>
      <c r="B3" s="96" t="s">
        <v>0</v>
      </c>
      <c r="C3" s="97" t="s">
        <v>64</v>
      </c>
      <c r="D3" s="97" t="s">
        <v>60</v>
      </c>
      <c r="E3" s="97" t="s">
        <v>61</v>
      </c>
      <c r="F3" s="97" t="s">
        <v>62</v>
      </c>
      <c r="G3" s="97" t="s">
        <v>63</v>
      </c>
      <c r="H3" s="95" t="s">
        <v>809</v>
      </c>
    </row>
    <row r="4" spans="1:13" x14ac:dyDescent="0.25">
      <c r="A4" s="144">
        <f t="shared" ref="A4:A35" si="1">RANK(C4,C$4:C$61)</f>
        <v>1</v>
      </c>
      <c r="B4" s="98" t="s">
        <v>38</v>
      </c>
      <c r="C4" s="143">
        <f>(Table13[[#This Row],[Institutional &amp; Legal Setting]]*$D$2)+(Table13[[#This Row],[Reporting Practices]]*$E$2)+(Table13[[#This Row],[Safeguards &amp; Quality Controls]]*$F$2)+(Table13[[#This Row],[Enabling Environment]]*$G$2)</f>
        <v>98.017464161585934</v>
      </c>
      <c r="D4" s="143">
        <f>VLOOKUP(D$3,Calculations!$A:$BG,VLOOKUP($B4,Indexing!$A:$B,2,FALSE),FALSE)</f>
        <v>100</v>
      </c>
      <c r="E4" s="143">
        <f>VLOOKUP(E$3,Calculations!$A:$BG,VLOOKUP($B4,Indexing!$A:$B,2,FALSE),FALSE)</f>
        <v>97.142826666666664</v>
      </c>
      <c r="F4" s="143">
        <f>VLOOKUP(F$3,Calculations!$A:$BG,VLOOKUP($B4,Indexing!$A:$B,2,FALSE),FALSE)</f>
        <v>98.263854166666661</v>
      </c>
      <c r="G4" s="143">
        <f>VLOOKUP(G$3,Calculations!$A:$BG,VLOOKUP($B4,Indexing!$A:$B,2,FALSE),FALSE)</f>
        <v>97.537813307929611</v>
      </c>
      <c r="H4" s="99">
        <f>100*(1-(Table13[[#This Row],[Rank]]-1)/COUNT(Table13[Rank]))</f>
        <v>100</v>
      </c>
      <c r="J4" s="103"/>
      <c r="K4" s="103"/>
      <c r="L4" s="103"/>
      <c r="M4" s="103"/>
    </row>
    <row r="5" spans="1:13" ht="31.5" x14ac:dyDescent="0.25">
      <c r="A5" s="144">
        <f t="shared" si="1"/>
        <v>2</v>
      </c>
      <c r="B5" s="98" t="s">
        <v>53</v>
      </c>
      <c r="C5" s="143">
        <f>(Table13[[#This Row],[Institutional &amp; Legal Setting]]*$D$2)+(Table13[[#This Row],[Reporting Practices]]*$E$2)+(Table13[[#This Row],[Safeguards &amp; Quality Controls]]*$F$2)+(Table13[[#This Row],[Enabling Environment]]*$G$2)</f>
        <v>92.267628573185149</v>
      </c>
      <c r="D5" s="143">
        <f>VLOOKUP(D$3,Calculations!$A:$BG,VLOOKUP($B5,Indexing!$A:$B,2,FALSE),FALSE)</f>
        <v>87.5</v>
      </c>
      <c r="E5" s="143">
        <f>VLOOKUP(E$3,Calculations!$A:$BG,VLOOKUP($B5,Indexing!$A:$B,2,FALSE),FALSE)</f>
        <v>97.435900000000004</v>
      </c>
      <c r="F5" s="143">
        <f>VLOOKUP(F$3,Calculations!$A:$BG,VLOOKUP($B5,Indexing!$A:$B,2,FALSE),FALSE)</f>
        <v>88.888611111111118</v>
      </c>
      <c r="G5" s="143">
        <f>VLOOKUP(G$3,Calculations!$A:$BG,VLOOKUP($B5,Indexing!$A:$B,2,FALSE),FALSE)</f>
        <v>90.077731754814579</v>
      </c>
      <c r="H5" s="99">
        <f>100*(1-(Table13[[#This Row],[Rank]]-1)/COUNT(Table13[Rank]))</f>
        <v>98.275862068965509</v>
      </c>
      <c r="J5" s="103"/>
      <c r="K5" s="103"/>
      <c r="L5" s="103"/>
      <c r="M5" s="103"/>
    </row>
    <row r="6" spans="1:13" x14ac:dyDescent="0.25">
      <c r="A6" s="144">
        <f t="shared" si="1"/>
        <v>3</v>
      </c>
      <c r="B6" s="98" t="s">
        <v>52</v>
      </c>
      <c r="C6" s="143">
        <f>(Table13[[#This Row],[Institutional &amp; Legal Setting]]*$D$2)+(Table13[[#This Row],[Reporting Practices]]*$E$2)+(Table13[[#This Row],[Safeguards &amp; Quality Controls]]*$F$2)+(Table13[[#This Row],[Enabling Environment]]*$G$2)</f>
        <v>87.582620762863726</v>
      </c>
      <c r="D6" s="143">
        <f>VLOOKUP(D$3,Calculations!$A:$BG,VLOOKUP($B6,Indexing!$A:$B,2,FALSE),FALSE)</f>
        <v>78.571428571428569</v>
      </c>
      <c r="E6" s="143">
        <f>VLOOKUP(E$3,Calculations!$A:$BG,VLOOKUP($B6,Indexing!$A:$B,2,FALSE),FALSE)</f>
        <v>91.357600000000005</v>
      </c>
      <c r="F6" s="143">
        <f>VLOOKUP(F$3,Calculations!$A:$BG,VLOOKUP($B6,Indexing!$A:$B,2,FALSE),FALSE)</f>
        <v>83.333750000000009</v>
      </c>
      <c r="G6" s="143">
        <f>VLOOKUP(G$3,Calculations!$A:$BG,VLOOKUP($B6,Indexing!$A:$B,2,FALSE),FALSE)</f>
        <v>93.29272524289</v>
      </c>
      <c r="H6" s="99">
        <f>100*(1-(Table13[[#This Row],[Rank]]-1)/COUNT(Table13[Rank]))</f>
        <v>96.551724137931032</v>
      </c>
      <c r="J6" s="103"/>
      <c r="K6" s="103"/>
      <c r="L6" s="103"/>
      <c r="M6" s="103"/>
    </row>
    <row r="7" spans="1:13" ht="31.5" x14ac:dyDescent="0.25">
      <c r="A7" s="144">
        <f t="shared" si="1"/>
        <v>4</v>
      </c>
      <c r="B7" s="98" t="s">
        <v>4</v>
      </c>
      <c r="C7" s="143">
        <f>(Table13[[#This Row],[Institutional &amp; Legal Setting]]*$D$2)+(Table13[[#This Row],[Reporting Practices]]*$E$2)+(Table13[[#This Row],[Safeguards &amp; Quality Controls]]*$F$2)+(Table13[[#This Row],[Enabling Environment]]*$G$2)</f>
        <v>84.521888170156984</v>
      </c>
      <c r="D7" s="143">
        <f>VLOOKUP(D$3,Calculations!$A:$BG,VLOOKUP($B7,Indexing!$A:$B,2,FALSE),FALSE)</f>
        <v>87.5</v>
      </c>
      <c r="E7" s="143">
        <f>VLOOKUP(E$3,Calculations!$A:$BG,VLOOKUP($B7,Indexing!$A:$B,2,FALSE),FALSE)</f>
        <v>87.179746153846153</v>
      </c>
      <c r="F7" s="143">
        <f>VLOOKUP(F$3,Calculations!$A:$BG,VLOOKUP($B7,Indexing!$A:$B,2,FALSE),FALSE)</f>
        <v>64.814999999999998</v>
      </c>
      <c r="G7" s="143">
        <f>VLOOKUP(G$3,Calculations!$A:$BG,VLOOKUP($B7,Indexing!$A:$B,2,FALSE),FALSE)</f>
        <v>95.93494854309256</v>
      </c>
      <c r="H7" s="99">
        <f>100*(1-(Table13[[#This Row],[Rank]]-1)/COUNT(Table13[Rank]))</f>
        <v>94.827586206896555</v>
      </c>
      <c r="J7" s="103"/>
      <c r="K7" s="103"/>
      <c r="L7" s="103"/>
      <c r="M7" s="103"/>
    </row>
    <row r="8" spans="1:13" x14ac:dyDescent="0.25">
      <c r="A8" s="144">
        <f t="shared" si="1"/>
        <v>5</v>
      </c>
      <c r="B8" s="98" t="s">
        <v>9</v>
      </c>
      <c r="C8" s="143">
        <f>(Table13[[#This Row],[Institutional &amp; Legal Setting]]*$D$2)+(Table13[[#This Row],[Reporting Practices]]*$E$2)+(Table13[[#This Row],[Safeguards &amp; Quality Controls]]*$F$2)+(Table13[[#This Row],[Enabling Environment]]*$G$2)</f>
        <v>79.938520221218084</v>
      </c>
      <c r="D8" s="143">
        <f>VLOOKUP(D$3,Calculations!$A:$BG,VLOOKUP($B8,Indexing!$A:$B,2,FALSE),FALSE)</f>
        <v>81.481666666666669</v>
      </c>
      <c r="E8" s="143">
        <f>VLOOKUP(E$3,Calculations!$A:$BG,VLOOKUP($B8,Indexing!$A:$B,2,FALSE),FALSE)</f>
        <v>77.910150000000002</v>
      </c>
      <c r="F8" s="143">
        <f>VLOOKUP(F$3,Calculations!$A:$BG,VLOOKUP($B8,Indexing!$A:$B,2,FALSE),FALSE)</f>
        <v>95.972499999999997</v>
      </c>
      <c r="G8" s="143">
        <f>VLOOKUP(G$3,Calculations!$A:$BG,VLOOKUP($B8,Indexing!$A:$B,2,FALSE),FALSE)</f>
        <v>66.41813443942371</v>
      </c>
      <c r="H8" s="99">
        <f>100*(1-(Table13[[#This Row],[Rank]]-1)/COUNT(Table13[Rank]))</f>
        <v>93.103448275862064</v>
      </c>
      <c r="J8" s="103"/>
      <c r="K8" s="103"/>
      <c r="L8" s="103"/>
      <c r="M8" s="103"/>
    </row>
    <row r="9" spans="1:13" x14ac:dyDescent="0.25">
      <c r="A9" s="144">
        <f t="shared" si="1"/>
        <v>6</v>
      </c>
      <c r="B9" s="98" t="s">
        <v>32</v>
      </c>
      <c r="C9" s="143">
        <f>(Table13[[#This Row],[Institutional &amp; Legal Setting]]*$D$2)+(Table13[[#This Row],[Reporting Practices]]*$E$2)+(Table13[[#This Row],[Safeguards &amp; Quality Controls]]*$F$2)+(Table13[[#This Row],[Enabling Environment]]*$G$2)</f>
        <v>76.531116674163272</v>
      </c>
      <c r="D9" s="143">
        <f>VLOOKUP(D$3,Calculations!$A:$BG,VLOOKUP($B9,Indexing!$A:$B,2,FALSE),FALSE)</f>
        <v>83.888999999999996</v>
      </c>
      <c r="E9" s="143">
        <f>VLOOKUP(E$3,Calculations!$A:$BG,VLOOKUP($B9,Indexing!$A:$B,2,FALSE),FALSE)</f>
        <v>82.456052631578942</v>
      </c>
      <c r="F9" s="143">
        <f>VLOOKUP(F$3,Calculations!$A:$BG,VLOOKUP($B9,Indexing!$A:$B,2,FALSE),FALSE)</f>
        <v>81.333400000000012</v>
      </c>
      <c r="G9" s="143">
        <f>VLOOKUP(G$3,Calculations!$A:$BG,VLOOKUP($B9,Indexing!$A:$B,2,FALSE),FALSE)</f>
        <v>52.521078107658425</v>
      </c>
      <c r="H9" s="99">
        <f>100*(1-(Table13[[#This Row],[Rank]]-1)/COUNT(Table13[Rank]))</f>
        <v>91.379310344827587</v>
      </c>
      <c r="J9" s="103"/>
      <c r="K9" s="103"/>
      <c r="L9" s="103"/>
      <c r="M9" s="103"/>
    </row>
    <row r="10" spans="1:13" x14ac:dyDescent="0.25">
      <c r="A10" s="144">
        <f t="shared" si="1"/>
        <v>7</v>
      </c>
      <c r="B10" s="98" t="s">
        <v>12</v>
      </c>
      <c r="C10" s="143">
        <f>(Table13[[#This Row],[Institutional &amp; Legal Setting]]*$D$2)+(Table13[[#This Row],[Reporting Practices]]*$E$2)+(Table13[[#This Row],[Safeguards &amp; Quality Controls]]*$F$2)+(Table13[[#This Row],[Enabling Environment]]*$G$2)</f>
        <v>76.230616744413666</v>
      </c>
      <c r="D10" s="143">
        <f>VLOOKUP(D$3,Calculations!$A:$BG,VLOOKUP($B10,Indexing!$A:$B,2,FALSE),FALSE)</f>
        <v>66.666875000000005</v>
      </c>
      <c r="E10" s="143">
        <f>VLOOKUP(E$3,Calculations!$A:$BG,VLOOKUP($B10,Indexing!$A:$B,2,FALSE),FALSE)</f>
        <v>72.222641666666661</v>
      </c>
      <c r="F10" s="143">
        <f>VLOOKUP(F$3,Calculations!$A:$BG,VLOOKUP($B10,Indexing!$A:$B,2,FALSE),FALSE)</f>
        <v>74.228472222222223</v>
      </c>
      <c r="G10" s="143">
        <f>VLOOKUP(G$3,Calculations!$A:$BG,VLOOKUP($B10,Indexing!$A:$B,2,FALSE),FALSE)</f>
        <v>95.812453166512753</v>
      </c>
      <c r="H10" s="99">
        <f>100*(1-(Table13[[#This Row],[Rank]]-1)/COUNT(Table13[Rank]))</f>
        <v>89.65517241379311</v>
      </c>
      <c r="J10" s="103"/>
      <c r="K10" s="103"/>
      <c r="L10" s="103"/>
      <c r="M10" s="103"/>
    </row>
    <row r="11" spans="1:13" x14ac:dyDescent="0.25">
      <c r="A11" s="144">
        <f t="shared" si="1"/>
        <v>8</v>
      </c>
      <c r="B11" s="98" t="s">
        <v>13</v>
      </c>
      <c r="C11" s="143">
        <f>(Table13[[#This Row],[Institutional &amp; Legal Setting]]*$D$2)+(Table13[[#This Row],[Reporting Practices]]*$E$2)+(Table13[[#This Row],[Safeguards &amp; Quality Controls]]*$F$2)+(Table13[[#This Row],[Enabling Environment]]*$G$2)</f>
        <v>75.181012226518149</v>
      </c>
      <c r="D11" s="143">
        <f>VLOOKUP(D$3,Calculations!$A:$BG,VLOOKUP($B11,Indexing!$A:$B,2,FALSE),FALSE)</f>
        <v>77.160744444444447</v>
      </c>
      <c r="E11" s="143">
        <f>VLOOKUP(E$3,Calculations!$A:$BG,VLOOKUP($B11,Indexing!$A:$B,2,FALSE),FALSE)</f>
        <v>73.62768823529413</v>
      </c>
      <c r="F11" s="143">
        <f>VLOOKUP(F$3,Calculations!$A:$BG,VLOOKUP($B11,Indexing!$A:$B,2,FALSE),FALSE)</f>
        <v>64.529973076923085</v>
      </c>
      <c r="G11" s="143">
        <f>VLOOKUP(G$3,Calculations!$A:$BG,VLOOKUP($B11,Indexing!$A:$B,2,FALSE),FALSE)</f>
        <v>86.95896714063494</v>
      </c>
      <c r="H11" s="99">
        <f>100*(1-(Table13[[#This Row],[Rank]]-1)/COUNT(Table13[Rank]))</f>
        <v>87.931034482758619</v>
      </c>
      <c r="J11" s="103"/>
      <c r="K11" s="103"/>
      <c r="L11" s="103"/>
      <c r="M11" s="103"/>
    </row>
    <row r="12" spans="1:13" x14ac:dyDescent="0.25">
      <c r="A12" s="144">
        <f t="shared" si="1"/>
        <v>9</v>
      </c>
      <c r="B12" s="98" t="s">
        <v>15</v>
      </c>
      <c r="C12" s="143">
        <f>(Table13[[#This Row],[Institutional &amp; Legal Setting]]*$D$2)+(Table13[[#This Row],[Reporting Practices]]*$E$2)+(Table13[[#This Row],[Safeguards &amp; Quality Controls]]*$F$2)+(Table13[[#This Row],[Enabling Environment]]*$G$2)</f>
        <v>74.134856362598171</v>
      </c>
      <c r="D12" s="143">
        <f>VLOOKUP(D$3,Calculations!$A:$BG,VLOOKUP($B12,Indexing!$A:$B,2,FALSE),FALSE)</f>
        <v>75.308144444444451</v>
      </c>
      <c r="E12" s="143">
        <f>VLOOKUP(E$3,Calculations!$A:$BG,VLOOKUP($B12,Indexing!$A:$B,2,FALSE),FALSE)</f>
        <v>73.213912499999992</v>
      </c>
      <c r="F12" s="143">
        <f>VLOOKUP(F$3,Calculations!$A:$BG,VLOOKUP($B12,Indexing!$A:$B,2,FALSE),FALSE)</f>
        <v>91.111199999999997</v>
      </c>
      <c r="G12" s="143">
        <f>VLOOKUP(G$3,Calculations!$A:$BG,VLOOKUP($B12,Indexing!$A:$B,2,FALSE),FALSE)</f>
        <v>57.827112368546423</v>
      </c>
      <c r="H12" s="99">
        <f>100*(1-(Table13[[#This Row],[Rank]]-1)/COUNT(Table13[Rank]))</f>
        <v>86.206896551724128</v>
      </c>
      <c r="J12" s="103"/>
      <c r="K12" s="103"/>
      <c r="L12" s="103"/>
      <c r="M12" s="103"/>
    </row>
    <row r="13" spans="1:13" ht="31.5" x14ac:dyDescent="0.25">
      <c r="A13" s="144">
        <f t="shared" si="1"/>
        <v>10</v>
      </c>
      <c r="B13" s="98" t="s">
        <v>50</v>
      </c>
      <c r="C13" s="143">
        <f>(Table13[[#This Row],[Institutional &amp; Legal Setting]]*$D$2)+(Table13[[#This Row],[Reporting Practices]]*$E$2)+(Table13[[#This Row],[Safeguards &amp; Quality Controls]]*$F$2)+(Table13[[#This Row],[Enabling Environment]]*$G$2)</f>
        <v>73.801407261285618</v>
      </c>
      <c r="D13" s="143">
        <f>VLOOKUP(D$3,Calculations!$A:$BG,VLOOKUP($B13,Indexing!$A:$B,2,FALSE),FALSE)</f>
        <v>64.196855555555558</v>
      </c>
      <c r="E13" s="143">
        <f>VLOOKUP(E$3,Calculations!$A:$BG,VLOOKUP($B13,Indexing!$A:$B,2,FALSE),FALSE)</f>
        <v>83.110225</v>
      </c>
      <c r="F13" s="143">
        <f>VLOOKUP(F$3,Calculations!$A:$BG,VLOOKUP($B13,Indexing!$A:$B,2,FALSE),FALSE)</f>
        <v>86.324743589743605</v>
      </c>
      <c r="G13" s="143">
        <f>VLOOKUP(G$3,Calculations!$A:$BG,VLOOKUP($B13,Indexing!$A:$B,2,FALSE),FALSE)</f>
        <v>52.2649871611289</v>
      </c>
      <c r="H13" s="99">
        <f>100*(1-(Table13[[#This Row],[Rank]]-1)/COUNT(Table13[Rank]))</f>
        <v>84.482758620689651</v>
      </c>
      <c r="J13" s="103"/>
      <c r="K13" s="103"/>
      <c r="L13" s="103"/>
      <c r="M13" s="103"/>
    </row>
    <row r="14" spans="1:13" x14ac:dyDescent="0.25">
      <c r="A14" s="144">
        <f t="shared" si="1"/>
        <v>11</v>
      </c>
      <c r="B14" s="98" t="s">
        <v>40</v>
      </c>
      <c r="C14" s="143">
        <f>(Table13[[#This Row],[Institutional &amp; Legal Setting]]*$D$2)+(Table13[[#This Row],[Reporting Practices]]*$E$2)+(Table13[[#This Row],[Safeguards &amp; Quality Controls]]*$F$2)+(Table13[[#This Row],[Enabling Environment]]*$G$2)</f>
        <v>72.816286549781523</v>
      </c>
      <c r="D14" s="143">
        <f>VLOOKUP(D$3,Calculations!$A:$BG,VLOOKUP($B14,Indexing!$A:$B,2,FALSE),FALSE)</f>
        <v>87.5</v>
      </c>
      <c r="E14" s="143">
        <f>VLOOKUP(E$3,Calculations!$A:$BG,VLOOKUP($B14,Indexing!$A:$B,2,FALSE),FALSE)</f>
        <v>82.564107692307687</v>
      </c>
      <c r="F14" s="143">
        <f>VLOOKUP(F$3,Calculations!$A:$BG,VLOOKUP($B14,Indexing!$A:$B,2,FALSE),FALSE)</f>
        <v>56.482166666666664</v>
      </c>
      <c r="G14" s="143">
        <f>VLOOKUP(G$3,Calculations!$A:$BG,VLOOKUP($B14,Indexing!$A:$B,2,FALSE),FALSE)</f>
        <v>54.97105069762555</v>
      </c>
      <c r="H14" s="99">
        <f>100*(1-(Table13[[#This Row],[Rank]]-1)/COUNT(Table13[Rank]))</f>
        <v>82.758620689655174</v>
      </c>
      <c r="J14" s="103"/>
      <c r="K14" s="103"/>
      <c r="L14" s="103"/>
      <c r="M14" s="103"/>
    </row>
    <row r="15" spans="1:13" x14ac:dyDescent="0.25">
      <c r="A15" s="144">
        <f t="shared" si="1"/>
        <v>12</v>
      </c>
      <c r="B15" s="98" t="s">
        <v>23</v>
      </c>
      <c r="C15" s="143">
        <f>(Table13[[#This Row],[Institutional &amp; Legal Setting]]*$D$2)+(Table13[[#This Row],[Reporting Practices]]*$E$2)+(Table13[[#This Row],[Safeguards &amp; Quality Controls]]*$F$2)+(Table13[[#This Row],[Enabling Environment]]*$G$2)</f>
        <v>69.684584292180048</v>
      </c>
      <c r="D15" s="143">
        <f>VLOOKUP(D$3,Calculations!$A:$BG,VLOOKUP($B15,Indexing!$A:$B,2,FALSE),FALSE)</f>
        <v>60.417500000000004</v>
      </c>
      <c r="E15" s="143">
        <f>VLOOKUP(E$3,Calculations!$A:$BG,VLOOKUP($B15,Indexing!$A:$B,2,FALSE),FALSE)</f>
        <v>71.745779999999996</v>
      </c>
      <c r="F15" s="143">
        <f>VLOOKUP(F$3,Calculations!$A:$BG,VLOOKUP($B15,Indexing!$A:$B,2,FALSE),FALSE)</f>
        <v>83.333814285714297</v>
      </c>
      <c r="G15" s="143">
        <f>VLOOKUP(G$3,Calculations!$A:$BG,VLOOKUP($B15,Indexing!$A:$B,2,FALSE),FALSE)</f>
        <v>61.180047175185926</v>
      </c>
      <c r="H15" s="99">
        <f>100*(1-(Table13[[#This Row],[Rank]]-1)/COUNT(Table13[Rank]))</f>
        <v>81.034482758620683</v>
      </c>
    </row>
    <row r="16" spans="1:13" x14ac:dyDescent="0.25">
      <c r="A16" s="144">
        <f t="shared" si="1"/>
        <v>13</v>
      </c>
      <c r="B16" s="98" t="s">
        <v>49</v>
      </c>
      <c r="C16" s="143">
        <f>(Table13[[#This Row],[Institutional &amp; Legal Setting]]*$D$2)+(Table13[[#This Row],[Reporting Practices]]*$E$2)+(Table13[[#This Row],[Safeguards &amp; Quality Controls]]*$F$2)+(Table13[[#This Row],[Enabling Environment]]*$G$2)</f>
        <v>67.748989183456814</v>
      </c>
      <c r="D16" s="143">
        <f>VLOOKUP(D$3,Calculations!$A:$BG,VLOOKUP($B16,Indexing!$A:$B,2,FALSE),FALSE)</f>
        <v>77.083124999999995</v>
      </c>
      <c r="E16" s="143">
        <f>VLOOKUP(E$3,Calculations!$A:$BG,VLOOKUP($B16,Indexing!$A:$B,2,FALSE),FALSE)</f>
        <v>81.944725000000005</v>
      </c>
      <c r="F16" s="143">
        <f>VLOOKUP(F$3,Calculations!$A:$BG,VLOOKUP($B16,Indexing!$A:$B,2,FALSE),FALSE)</f>
        <v>70.123777777777775</v>
      </c>
      <c r="G16" s="143">
        <f>VLOOKUP(G$3,Calculations!$A:$BG,VLOOKUP($B16,Indexing!$A:$B,2,FALSE),FALSE)</f>
        <v>27.648593139506268</v>
      </c>
      <c r="H16" s="99">
        <f>100*(1-(Table13[[#This Row],[Rank]]-1)/COUNT(Table13[Rank]))</f>
        <v>79.310344827586206</v>
      </c>
    </row>
    <row r="17" spans="1:8" x14ac:dyDescent="0.25">
      <c r="A17" s="144">
        <f t="shared" si="1"/>
        <v>14</v>
      </c>
      <c r="B17" s="98" t="s">
        <v>24</v>
      </c>
      <c r="C17" s="143">
        <f>(Table13[[#This Row],[Institutional &amp; Legal Setting]]*$D$2)+(Table13[[#This Row],[Reporting Practices]]*$E$2)+(Table13[[#This Row],[Safeguards &amp; Quality Controls]]*$F$2)+(Table13[[#This Row],[Enabling Environment]]*$G$2)</f>
        <v>65.756016474143607</v>
      </c>
      <c r="D17" s="143">
        <f>VLOOKUP(D$3,Calculations!$A:$BG,VLOOKUP($B17,Indexing!$A:$B,2,FALSE),FALSE)</f>
        <v>75.926111111111112</v>
      </c>
      <c r="E17" s="143">
        <f>VLOOKUP(E$3,Calculations!$A:$BG,VLOOKUP($B17,Indexing!$A:$B,2,FALSE),FALSE)</f>
        <v>65.854041176470574</v>
      </c>
      <c r="F17" s="143">
        <f>VLOOKUP(F$3,Calculations!$A:$BG,VLOOKUP($B17,Indexing!$A:$B,2,FALSE),FALSE)</f>
        <v>74.999833333333328</v>
      </c>
      <c r="G17" s="143">
        <f>VLOOKUP(G$3,Calculations!$A:$BG,VLOOKUP($B17,Indexing!$A:$B,2,FALSE),FALSE)</f>
        <v>46.146055573332447</v>
      </c>
      <c r="H17" s="99">
        <f>100*(1-(Table13[[#This Row],[Rank]]-1)/COUNT(Table13[Rank]))</f>
        <v>77.58620689655173</v>
      </c>
    </row>
    <row r="18" spans="1:8" x14ac:dyDescent="0.25">
      <c r="A18" s="144">
        <f t="shared" si="1"/>
        <v>15</v>
      </c>
      <c r="B18" s="98" t="s">
        <v>21</v>
      </c>
      <c r="C18" s="143">
        <f>(Table13[[#This Row],[Institutional &amp; Legal Setting]]*$D$2)+(Table13[[#This Row],[Reporting Practices]]*$E$2)+(Table13[[#This Row],[Safeguards &amp; Quality Controls]]*$F$2)+(Table13[[#This Row],[Enabling Environment]]*$G$2)</f>
        <v>62.7239016156134</v>
      </c>
      <c r="D18" s="143">
        <f>VLOOKUP(D$3,Calculations!$A:$BG,VLOOKUP($B18,Indexing!$A:$B,2,FALSE),FALSE)</f>
        <v>79.166875000000005</v>
      </c>
      <c r="E18" s="143">
        <f>VLOOKUP(E$3,Calculations!$A:$BG,VLOOKUP($B18,Indexing!$A:$B,2,FALSE),FALSE)</f>
        <v>51.282823076923073</v>
      </c>
      <c r="F18" s="143">
        <f>VLOOKUP(F$3,Calculations!$A:$BG,VLOOKUP($B18,Indexing!$A:$B,2,FALSE),FALSE)</f>
        <v>73.149583333333325</v>
      </c>
      <c r="G18" s="143">
        <f>VLOOKUP(G$3,Calculations!$A:$BG,VLOOKUP($B18,Indexing!$A:$B,2,FALSE),FALSE)</f>
        <v>58.737403590887482</v>
      </c>
      <c r="H18" s="99">
        <f>100*(1-(Table13[[#This Row],[Rank]]-1)/COUNT(Table13[Rank]))</f>
        <v>75.862068965517238</v>
      </c>
    </row>
    <row r="19" spans="1:8" x14ac:dyDescent="0.25">
      <c r="A19" s="144">
        <f t="shared" si="1"/>
        <v>16</v>
      </c>
      <c r="B19" s="98" t="s">
        <v>29</v>
      </c>
      <c r="C19" s="143">
        <f>(Table13[[#This Row],[Institutional &amp; Legal Setting]]*$D$2)+(Table13[[#This Row],[Reporting Practices]]*$E$2)+(Table13[[#This Row],[Safeguards &amp; Quality Controls]]*$F$2)+(Table13[[#This Row],[Enabling Environment]]*$G$2)</f>
        <v>61.601187830035428</v>
      </c>
      <c r="D19" s="143">
        <f>VLOOKUP(D$3,Calculations!$A:$BG,VLOOKUP($B19,Indexing!$A:$B,2,FALSE),FALSE)</f>
        <v>83.333750000000009</v>
      </c>
      <c r="E19" s="143">
        <f>VLOOKUP(E$3,Calculations!$A:$BG,VLOOKUP($B19,Indexing!$A:$B,2,FALSE),FALSE)</f>
        <v>61.53872307692307</v>
      </c>
      <c r="F19" s="143">
        <f>VLOOKUP(F$3,Calculations!$A:$BG,VLOOKUP($B19,Indexing!$A:$B,2,FALSE),FALSE)</f>
        <v>70.833958333333342</v>
      </c>
      <c r="G19" s="143">
        <f>VLOOKUP(G$3,Calculations!$A:$BG,VLOOKUP($B19,Indexing!$A:$B,2,FALSE),FALSE)</f>
        <v>30.760784662997633</v>
      </c>
      <c r="H19" s="99">
        <f>100*(1-(Table13[[#This Row],[Rank]]-1)/COUNT(Table13[Rank]))</f>
        <v>74.137931034482762</v>
      </c>
    </row>
    <row r="20" spans="1:8" x14ac:dyDescent="0.25">
      <c r="A20" s="144">
        <f t="shared" si="1"/>
        <v>17</v>
      </c>
      <c r="B20" s="98" t="s">
        <v>57</v>
      </c>
      <c r="C20" s="143">
        <f>(Table13[[#This Row],[Institutional &amp; Legal Setting]]*$D$2)+(Table13[[#This Row],[Reporting Practices]]*$E$2)+(Table13[[#This Row],[Safeguards &amp; Quality Controls]]*$F$2)+(Table13[[#This Row],[Enabling Environment]]*$G$2)</f>
        <v>60.803535044296524</v>
      </c>
      <c r="D20" s="143">
        <f>VLOOKUP(D$3,Calculations!$A:$BG,VLOOKUP($B20,Indexing!$A:$B,2,FALSE),FALSE)</f>
        <v>70.833750000000009</v>
      </c>
      <c r="E20" s="143">
        <f>VLOOKUP(E$3,Calculations!$A:$BG,VLOOKUP($B20,Indexing!$A:$B,2,FALSE),FALSE)</f>
        <v>62.109700000000011</v>
      </c>
      <c r="F20" s="143">
        <f>VLOOKUP(F$3,Calculations!$A:$BG,VLOOKUP($B20,Indexing!$A:$B,2,FALSE),FALSE)</f>
        <v>72.2227125</v>
      </c>
      <c r="G20" s="143">
        <f>VLOOKUP(G$3,Calculations!$A:$BG,VLOOKUP($B20,Indexing!$A:$B,2,FALSE),FALSE)</f>
        <v>36.741812721482582</v>
      </c>
      <c r="H20" s="99">
        <f>100*(1-(Table13[[#This Row],[Rank]]-1)/COUNT(Table13[Rank]))</f>
        <v>72.41379310344827</v>
      </c>
    </row>
    <row r="21" spans="1:8" x14ac:dyDescent="0.25">
      <c r="A21" s="144">
        <f t="shared" si="1"/>
        <v>18</v>
      </c>
      <c r="B21" s="98" t="s">
        <v>17</v>
      </c>
      <c r="C21" s="143">
        <f>(Table13[[#This Row],[Institutional &amp; Legal Setting]]*$D$2)+(Table13[[#This Row],[Reporting Practices]]*$E$2)+(Table13[[#This Row],[Safeguards &amp; Quality Controls]]*$F$2)+(Table13[[#This Row],[Enabling Environment]]*$G$2)</f>
        <v>58.161847716880942</v>
      </c>
      <c r="D21" s="143">
        <f>VLOOKUP(D$3,Calculations!$A:$BG,VLOOKUP($B21,Indexing!$A:$B,2,FALSE),FALSE)</f>
        <v>70.370555555555555</v>
      </c>
      <c r="E21" s="143">
        <f>VLOOKUP(E$3,Calculations!$A:$BG,VLOOKUP($B21,Indexing!$A:$B,2,FALSE),FALSE)</f>
        <v>63.562883333333325</v>
      </c>
      <c r="F21" s="143">
        <f>VLOOKUP(F$3,Calculations!$A:$BG,VLOOKUP($B21,Indexing!$A:$B,2,FALSE),FALSE)</f>
        <v>64.999875000000003</v>
      </c>
      <c r="G21" s="143">
        <f>VLOOKUP(G$3,Calculations!$A:$BG,VLOOKUP($B21,Indexing!$A:$B,2,FALSE),FALSE)</f>
        <v>28.313041362182485</v>
      </c>
      <c r="H21" s="99">
        <f>100*(1-(Table13[[#This Row],[Rank]]-1)/COUNT(Table13[Rank]))</f>
        <v>70.689655172413794</v>
      </c>
    </row>
    <row r="22" spans="1:8" x14ac:dyDescent="0.25">
      <c r="A22" s="144">
        <f t="shared" si="1"/>
        <v>19</v>
      </c>
      <c r="B22" s="98" t="s">
        <v>27</v>
      </c>
      <c r="C22" s="143">
        <f>(Table13[[#This Row],[Institutional &amp; Legal Setting]]*$D$2)+(Table13[[#This Row],[Reporting Practices]]*$E$2)+(Table13[[#This Row],[Safeguards &amp; Quality Controls]]*$F$2)+(Table13[[#This Row],[Enabling Environment]]*$G$2)</f>
        <v>57.363105318322219</v>
      </c>
      <c r="D22" s="143">
        <f>VLOOKUP(D$3,Calculations!$A:$BG,VLOOKUP($B22,Indexing!$A:$B,2,FALSE),FALSE)</f>
        <v>62.222669999999994</v>
      </c>
      <c r="E22" s="143">
        <f>VLOOKUP(E$3,Calculations!$A:$BG,VLOOKUP($B22,Indexing!$A:$B,2,FALSE),FALSE)</f>
        <v>58.293984999999999</v>
      </c>
      <c r="F22" s="143">
        <f>VLOOKUP(F$3,Calculations!$A:$BG,VLOOKUP($B22,Indexing!$A:$B,2,FALSE),FALSE)</f>
        <v>76.111083333333326</v>
      </c>
      <c r="G22" s="143">
        <f>VLOOKUP(G$3,Calculations!$A:$BG,VLOOKUP($B22,Indexing!$A:$B,2,FALSE),FALSE)</f>
        <v>31.893803258277757</v>
      </c>
      <c r="H22" s="99">
        <f>100*(1-(Table13[[#This Row],[Rank]]-1)/COUNT(Table13[Rank]))</f>
        <v>68.965517241379317</v>
      </c>
    </row>
    <row r="23" spans="1:8" x14ac:dyDescent="0.25">
      <c r="A23" s="144">
        <f t="shared" si="1"/>
        <v>20</v>
      </c>
      <c r="B23" s="98" t="s">
        <v>54</v>
      </c>
      <c r="C23" s="143">
        <f>(Table13[[#This Row],[Institutional &amp; Legal Setting]]*$D$2)+(Table13[[#This Row],[Reporting Practices]]*$E$2)+(Table13[[#This Row],[Safeguards &amp; Quality Controls]]*$F$2)+(Table13[[#This Row],[Enabling Environment]]*$G$2)</f>
        <v>55.973963113476806</v>
      </c>
      <c r="D23" s="143">
        <f>VLOOKUP(D$3,Calculations!$A:$BG,VLOOKUP($B23,Indexing!$A:$B,2,FALSE),FALSE)</f>
        <v>56.666170000000001</v>
      </c>
      <c r="E23" s="143">
        <f>VLOOKUP(E$3,Calculations!$A:$BG,VLOOKUP($B23,Indexing!$A:$B,2,FALSE),FALSE)</f>
        <v>68.91214500000001</v>
      </c>
      <c r="F23" s="143">
        <f>VLOOKUP(F$3,Calculations!$A:$BG,VLOOKUP($B23,Indexing!$A:$B,2,FALSE),FALSE)</f>
        <v>67.407671111111114</v>
      </c>
      <c r="G23" s="143">
        <f>VLOOKUP(G$3,Calculations!$A:$BG,VLOOKUP($B23,Indexing!$A:$B,2,FALSE),FALSE)</f>
        <v>17.971684456272904</v>
      </c>
      <c r="H23" s="99">
        <f>100*(1-(Table13[[#This Row],[Rank]]-1)/COUNT(Table13[Rank]))</f>
        <v>67.241379310344826</v>
      </c>
    </row>
    <row r="24" spans="1:8" x14ac:dyDescent="0.25">
      <c r="A24" s="144">
        <f t="shared" si="1"/>
        <v>21</v>
      </c>
      <c r="B24" s="98" t="s">
        <v>46</v>
      </c>
      <c r="C24" s="143">
        <f>(Table13[[#This Row],[Institutional &amp; Legal Setting]]*$D$2)+(Table13[[#This Row],[Reporting Practices]]*$E$2)+(Table13[[#This Row],[Safeguards &amp; Quality Controls]]*$F$2)+(Table13[[#This Row],[Enabling Environment]]*$G$2)</f>
        <v>55.545915681269804</v>
      </c>
      <c r="D24" s="143">
        <f>VLOOKUP(D$3,Calculations!$A:$BG,VLOOKUP($B24,Indexing!$A:$B,2,FALSE),FALSE)</f>
        <v>69.04785714285714</v>
      </c>
      <c r="E24" s="143">
        <f>VLOOKUP(E$3,Calculations!$A:$BG,VLOOKUP($B24,Indexing!$A:$B,2,FALSE),FALSE)</f>
        <v>30.832839999999997</v>
      </c>
      <c r="F24" s="143">
        <f>VLOOKUP(F$3,Calculations!$A:$BG,VLOOKUP($B24,Indexing!$A:$B,2,FALSE),FALSE)</f>
        <v>75.000016666666667</v>
      </c>
      <c r="G24" s="143">
        <f>VLOOKUP(G$3,Calculations!$A:$BG,VLOOKUP($B24,Indexing!$A:$B,2,FALSE),FALSE)</f>
        <v>72.016024596825233</v>
      </c>
      <c r="H24" s="99">
        <f>100*(1-(Table13[[#This Row],[Rank]]-1)/COUNT(Table13[Rank]))</f>
        <v>65.517241379310349</v>
      </c>
    </row>
    <row r="25" spans="1:8" x14ac:dyDescent="0.25">
      <c r="A25" s="144">
        <f t="shared" si="1"/>
        <v>22</v>
      </c>
      <c r="B25" s="98" t="s">
        <v>43</v>
      </c>
      <c r="C25" s="143">
        <f>(Table13[[#This Row],[Institutional &amp; Legal Setting]]*$D$2)+(Table13[[#This Row],[Reporting Practices]]*$E$2)+(Table13[[#This Row],[Safeguards &amp; Quality Controls]]*$F$2)+(Table13[[#This Row],[Enabling Environment]]*$G$2)</f>
        <v>55.536647139949437</v>
      </c>
      <c r="D25" s="143">
        <f>VLOOKUP(D$3,Calculations!$A:$BG,VLOOKUP($B25,Indexing!$A:$B,2,FALSE),FALSE)</f>
        <v>56.666170000000001</v>
      </c>
      <c r="E25" s="143">
        <f>VLOOKUP(E$3,Calculations!$A:$BG,VLOOKUP($B25,Indexing!$A:$B,2,FALSE),FALSE)</f>
        <v>60.417035000000013</v>
      </c>
      <c r="F25" s="143">
        <f>VLOOKUP(F$3,Calculations!$A:$BG,VLOOKUP($B25,Indexing!$A:$B,2,FALSE),FALSE)</f>
        <v>61.629380000000005</v>
      </c>
      <c r="G25" s="143">
        <f>VLOOKUP(G$3,Calculations!$A:$BG,VLOOKUP($B25,Indexing!$A:$B,2,FALSE),FALSE)</f>
        <v>38.553615699747127</v>
      </c>
      <c r="H25" s="99">
        <f>100*(1-(Table13[[#This Row],[Rank]]-1)/COUNT(Table13[Rank]))</f>
        <v>63.793103448275865</v>
      </c>
    </row>
    <row r="26" spans="1:8" x14ac:dyDescent="0.25">
      <c r="A26" s="144">
        <f t="shared" si="1"/>
        <v>23</v>
      </c>
      <c r="B26" s="98" t="s">
        <v>41</v>
      </c>
      <c r="C26" s="143">
        <f>(Table13[[#This Row],[Institutional &amp; Legal Setting]]*$D$2)+(Table13[[#This Row],[Reporting Practices]]*$E$2)+(Table13[[#This Row],[Safeguards &amp; Quality Controls]]*$F$2)+(Table13[[#This Row],[Enabling Environment]]*$G$2)</f>
        <v>53.517024786731369</v>
      </c>
      <c r="D26" s="143">
        <f>VLOOKUP(D$3,Calculations!$A:$BG,VLOOKUP($B26,Indexing!$A:$B,2,FALSE),FALSE)</f>
        <v>62.962222222222216</v>
      </c>
      <c r="E26" s="143">
        <f>VLOOKUP(E$3,Calculations!$A:$BG,VLOOKUP($B26,Indexing!$A:$B,2,FALSE),FALSE)</f>
        <v>53.968229444444454</v>
      </c>
      <c r="F26" s="143">
        <f>VLOOKUP(F$3,Calculations!$A:$BG,VLOOKUP($B26,Indexing!$A:$B,2,FALSE),FALSE)</f>
        <v>50.665639999999989</v>
      </c>
      <c r="G26" s="143">
        <f>VLOOKUP(G$3,Calculations!$A:$BG,VLOOKUP($B26,Indexing!$A:$B,2,FALSE),FALSE)</f>
        <v>46.020802822545711</v>
      </c>
      <c r="H26" s="99">
        <f>100*(1-(Table13[[#This Row],[Rank]]-1)/COUNT(Table13[Rank]))</f>
        <v>62.068965517241381</v>
      </c>
    </row>
    <row r="27" spans="1:8" x14ac:dyDescent="0.25">
      <c r="A27" s="144">
        <f t="shared" si="1"/>
        <v>24</v>
      </c>
      <c r="B27" s="98" t="s">
        <v>7</v>
      </c>
      <c r="C27" s="143">
        <f>(Table13[[#This Row],[Institutional &amp; Legal Setting]]*$D$2)+(Table13[[#This Row],[Reporting Practices]]*$E$2)+(Table13[[#This Row],[Safeguards &amp; Quality Controls]]*$F$2)+(Table13[[#This Row],[Enabling Environment]]*$G$2)</f>
        <v>53.428226050633803</v>
      </c>
      <c r="D27" s="143">
        <f>VLOOKUP(D$3,Calculations!$A:$BG,VLOOKUP($B27,Indexing!$A:$B,2,FALSE),FALSE)</f>
        <v>79.63000000000001</v>
      </c>
      <c r="E27" s="143">
        <f>VLOOKUP(E$3,Calculations!$A:$BG,VLOOKUP($B27,Indexing!$A:$B,2,FALSE),FALSE)</f>
        <v>46.516672222222226</v>
      </c>
      <c r="F27" s="143">
        <f>VLOOKUP(F$3,Calculations!$A:$BG,VLOOKUP($B27,Indexing!$A:$B,2,FALSE),FALSE)</f>
        <v>62.91673999999999</v>
      </c>
      <c r="G27" s="143">
        <f>VLOOKUP(G$3,Calculations!$A:$BG,VLOOKUP($B27,Indexing!$A:$B,2,FALSE),FALSE)</f>
        <v>31.561045808724543</v>
      </c>
      <c r="H27" s="99">
        <f>100*(1-(Table13[[#This Row],[Rank]]-1)/COUNT(Table13[Rank]))</f>
        <v>60.344827586206897</v>
      </c>
    </row>
    <row r="28" spans="1:8" x14ac:dyDescent="0.25">
      <c r="A28" s="144">
        <f t="shared" si="1"/>
        <v>25</v>
      </c>
      <c r="B28" s="98" t="s">
        <v>34</v>
      </c>
      <c r="C28" s="143">
        <f>(Table13[[#This Row],[Institutional &amp; Legal Setting]]*$D$2)+(Table13[[#This Row],[Reporting Practices]]*$E$2)+(Table13[[#This Row],[Safeguards &amp; Quality Controls]]*$F$2)+(Table13[[#This Row],[Enabling Environment]]*$G$2)</f>
        <v>53.407801511816544</v>
      </c>
      <c r="D28" s="143">
        <f>VLOOKUP(D$3,Calculations!$A:$BG,VLOOKUP($B28,Indexing!$A:$B,2,FALSE),FALSE)</f>
        <v>47.618571428571435</v>
      </c>
      <c r="E28" s="143">
        <f>VLOOKUP(E$3,Calculations!$A:$BG,VLOOKUP($B28,Indexing!$A:$B,2,FALSE),FALSE)</f>
        <v>60.43956153846154</v>
      </c>
      <c r="F28" s="143">
        <f>VLOOKUP(F$3,Calculations!$A:$BG,VLOOKUP($B28,Indexing!$A:$B,2,FALSE),FALSE)</f>
        <v>56.2498</v>
      </c>
      <c r="G28" s="143">
        <f>VLOOKUP(G$3,Calculations!$A:$BG,VLOOKUP($B28,Indexing!$A:$B,2,FALSE),FALSE)</f>
        <v>42.291513053588197</v>
      </c>
      <c r="H28" s="99">
        <f>100*(1-(Table13[[#This Row],[Rank]]-1)/COUNT(Table13[Rank]))</f>
        <v>58.62068965517242</v>
      </c>
    </row>
    <row r="29" spans="1:8" x14ac:dyDescent="0.25">
      <c r="A29" s="144">
        <f t="shared" si="1"/>
        <v>26</v>
      </c>
      <c r="B29" s="98" t="s">
        <v>33</v>
      </c>
      <c r="C29" s="143">
        <f>(Table13[[#This Row],[Institutional &amp; Legal Setting]]*$D$2)+(Table13[[#This Row],[Reporting Practices]]*$E$2)+(Table13[[#This Row],[Safeguards &amp; Quality Controls]]*$F$2)+(Table13[[#This Row],[Enabling Environment]]*$G$2)</f>
        <v>50.953024059451757</v>
      </c>
      <c r="D29" s="143">
        <f>VLOOKUP(D$3,Calculations!$A:$BG,VLOOKUP($B29,Indexing!$A:$B,2,FALSE),FALSE)</f>
        <v>79.630555555555546</v>
      </c>
      <c r="E29" s="143">
        <f>VLOOKUP(E$3,Calculations!$A:$BG,VLOOKUP($B29,Indexing!$A:$B,2,FALSE),FALSE)</f>
        <v>39.198011111111107</v>
      </c>
      <c r="F29" s="143">
        <f>VLOOKUP(F$3,Calculations!$A:$BG,VLOOKUP($B29,Indexing!$A:$B,2,FALSE),FALSE)</f>
        <v>49.16725000000001</v>
      </c>
      <c r="G29" s="143">
        <f>VLOOKUP(G$3,Calculations!$A:$BG,VLOOKUP($B29,Indexing!$A:$B,2,FALSE),FALSE)</f>
        <v>47.571292519480963</v>
      </c>
      <c r="H29" s="99">
        <f>100*(1-(Table13[[#This Row],[Rank]]-1)/COUNT(Table13[Rank]))</f>
        <v>56.896551724137936</v>
      </c>
    </row>
    <row r="30" spans="1:8" x14ac:dyDescent="0.25">
      <c r="A30" s="144">
        <f t="shared" si="1"/>
        <v>27</v>
      </c>
      <c r="B30" s="98" t="s">
        <v>48</v>
      </c>
      <c r="C30" s="143">
        <f>(Table13[[#This Row],[Institutional &amp; Legal Setting]]*$D$2)+(Table13[[#This Row],[Reporting Practices]]*$E$2)+(Table13[[#This Row],[Safeguards &amp; Quality Controls]]*$F$2)+(Table13[[#This Row],[Enabling Environment]]*$G$2)</f>
        <v>49.764495378498069</v>
      </c>
      <c r="D30" s="143">
        <f>VLOOKUP(D$3,Calculations!$A:$BG,VLOOKUP($B30,Indexing!$A:$B,2,FALSE),FALSE)</f>
        <v>43.751250000000006</v>
      </c>
      <c r="E30" s="143">
        <f>VLOOKUP(E$3,Calculations!$A:$BG,VLOOKUP($B30,Indexing!$A:$B,2,FALSE),FALSE)</f>
        <v>47.619285714285716</v>
      </c>
      <c r="F30" s="143">
        <f>VLOOKUP(F$3,Calculations!$A:$BG,VLOOKUP($B30,Indexing!$A:$B,2,FALSE),FALSE)</f>
        <v>67.88213125</v>
      </c>
      <c r="G30" s="143">
        <f>VLOOKUP(G$3,Calculations!$A:$BG,VLOOKUP($B30,Indexing!$A:$B,2,FALSE),FALSE)</f>
        <v>41.950524213918868</v>
      </c>
      <c r="H30" s="99">
        <f>100*(1-(Table13[[#This Row],[Rank]]-1)/COUNT(Table13[Rank]))</f>
        <v>55.172413793103445</v>
      </c>
    </row>
    <row r="31" spans="1:8" x14ac:dyDescent="0.25">
      <c r="A31" s="144">
        <f t="shared" si="1"/>
        <v>28</v>
      </c>
      <c r="B31" s="98" t="s">
        <v>5</v>
      </c>
      <c r="C31" s="143">
        <f>(Table13[[#This Row],[Institutional &amp; Legal Setting]]*$D$2)+(Table13[[#This Row],[Reporting Practices]]*$E$2)+(Table13[[#This Row],[Safeguards &amp; Quality Controls]]*$F$2)+(Table13[[#This Row],[Enabling Environment]]*$G$2)</f>
        <v>48.093116147257767</v>
      </c>
      <c r="D31" s="143">
        <f>VLOOKUP(D$3,Calculations!$A:$BG,VLOOKUP($B31,Indexing!$A:$B,2,FALSE),FALSE)</f>
        <v>56.791111111111121</v>
      </c>
      <c r="E31" s="143">
        <f>VLOOKUP(E$3,Calculations!$A:$BG,VLOOKUP($B31,Indexing!$A:$B,2,FALSE),FALSE)</f>
        <v>54.061723529411758</v>
      </c>
      <c r="F31" s="143">
        <f>VLOOKUP(F$3,Calculations!$A:$BG,VLOOKUP($B31,Indexing!$A:$B,2,FALSE),FALSE)</f>
        <v>51.282179487179484</v>
      </c>
      <c r="G31" s="143">
        <f>VLOOKUP(G$3,Calculations!$A:$BG,VLOOKUP($B31,Indexing!$A:$B,2,FALSE),FALSE)</f>
        <v>24.268843079174697</v>
      </c>
      <c r="H31" s="99">
        <f>100*(1-(Table13[[#This Row],[Rank]]-1)/COUNT(Table13[Rank]))</f>
        <v>53.448275862068975</v>
      </c>
    </row>
    <row r="32" spans="1:8" x14ac:dyDescent="0.25">
      <c r="A32" s="144">
        <f t="shared" si="1"/>
        <v>29</v>
      </c>
      <c r="B32" s="98" t="s">
        <v>26</v>
      </c>
      <c r="C32" s="143">
        <f>(Table13[[#This Row],[Institutional &amp; Legal Setting]]*$D$2)+(Table13[[#This Row],[Reporting Practices]]*$E$2)+(Table13[[#This Row],[Safeguards &amp; Quality Controls]]*$F$2)+(Table13[[#This Row],[Enabling Environment]]*$G$2)</f>
        <v>46.873045162130573</v>
      </c>
      <c r="D32" s="143">
        <f>VLOOKUP(D$3,Calculations!$A:$BG,VLOOKUP($B32,Indexing!$A:$B,2,FALSE),FALSE)</f>
        <v>57.143571428571427</v>
      </c>
      <c r="E32" s="143">
        <f>VLOOKUP(E$3,Calculations!$A:$BG,VLOOKUP($B32,Indexing!$A:$B,2,FALSE),FALSE)</f>
        <v>52.222433333333328</v>
      </c>
      <c r="F32" s="143">
        <f>VLOOKUP(F$3,Calculations!$A:$BG,VLOOKUP($B32,Indexing!$A:$B,2,FALSE),FALSE)</f>
        <v>63.426022222222223</v>
      </c>
      <c r="G32" s="143">
        <f>VLOOKUP(G$3,Calculations!$A:$BG,VLOOKUP($B32,Indexing!$A:$B,2,FALSE),FALSE)</f>
        <v>9.3507654931925668</v>
      </c>
      <c r="H32" s="99">
        <f>100*(1-(Table13[[#This Row],[Rank]]-1)/COUNT(Table13[Rank]))</f>
        <v>51.724137931034477</v>
      </c>
    </row>
    <row r="33" spans="1:8" x14ac:dyDescent="0.25">
      <c r="A33" s="144">
        <f t="shared" si="1"/>
        <v>30</v>
      </c>
      <c r="B33" s="98" t="s">
        <v>8</v>
      </c>
      <c r="C33" s="143">
        <f>(Table13[[#This Row],[Institutional &amp; Legal Setting]]*$D$2)+(Table13[[#This Row],[Reporting Practices]]*$E$2)+(Table13[[#This Row],[Safeguards &amp; Quality Controls]]*$F$2)+(Table13[[#This Row],[Enabling Environment]]*$G$2)</f>
        <v>46.767448623855181</v>
      </c>
      <c r="D33" s="143">
        <f>VLOOKUP(D$3,Calculations!$A:$BG,VLOOKUP($B33,Indexing!$A:$B,2,FALSE),FALSE)</f>
        <v>55.000170000000004</v>
      </c>
      <c r="E33" s="143">
        <f>VLOOKUP(E$3,Calculations!$A:$BG,VLOOKUP($B33,Indexing!$A:$B,2,FALSE),FALSE)</f>
        <v>28.154609500000003</v>
      </c>
      <c r="F33" s="143">
        <f>VLOOKUP(F$3,Calculations!$A:$BG,VLOOKUP($B33,Indexing!$A:$B,2,FALSE),FALSE)</f>
        <v>53.33355777777777</v>
      </c>
      <c r="G33" s="143">
        <f>VLOOKUP(G$3,Calculations!$A:$BG,VLOOKUP($B33,Indexing!$A:$B,2,FALSE),FALSE)</f>
        <v>69.194296341498102</v>
      </c>
      <c r="H33" s="99">
        <f>100*(1-(Table13[[#This Row],[Rank]]-1)/COUNT(Table13[Rank]))</f>
        <v>50</v>
      </c>
    </row>
    <row r="34" spans="1:8" x14ac:dyDescent="0.25">
      <c r="A34" s="144">
        <f t="shared" si="1"/>
        <v>31</v>
      </c>
      <c r="B34" s="98" t="s">
        <v>6</v>
      </c>
      <c r="C34" s="143">
        <f>(Table13[[#This Row],[Institutional &amp; Legal Setting]]*$D$2)+(Table13[[#This Row],[Reporting Practices]]*$E$2)+(Table13[[#This Row],[Safeguards &amp; Quality Controls]]*$F$2)+(Table13[[#This Row],[Enabling Environment]]*$G$2)</f>
        <v>46.744115465202064</v>
      </c>
      <c r="D34" s="143">
        <f>VLOOKUP(D$3,Calculations!$A:$BG,VLOOKUP($B34,Indexing!$A:$B,2,FALSE),FALSE)</f>
        <v>37.654077777777779</v>
      </c>
      <c r="E34" s="143">
        <f>VLOOKUP(E$3,Calculations!$A:$BG,VLOOKUP($B34,Indexing!$A:$B,2,FALSE),FALSE)</f>
        <v>39.775611764705886</v>
      </c>
      <c r="F34" s="143">
        <f>VLOOKUP(F$3,Calculations!$A:$BG,VLOOKUP($B34,Indexing!$A:$B,2,FALSE),FALSE)</f>
        <v>58.973717948717947</v>
      </c>
      <c r="G34" s="143">
        <f>VLOOKUP(G$3,Calculations!$A:$BG,VLOOKUP($B34,Indexing!$A:$B,2,FALSE),FALSE)</f>
        <v>57.541558070102823</v>
      </c>
      <c r="H34" s="99">
        <f>100*(1-(Table13[[#This Row],[Rank]]-1)/COUNT(Table13[Rank]))</f>
        <v>48.275862068965516</v>
      </c>
    </row>
    <row r="35" spans="1:8" x14ac:dyDescent="0.25">
      <c r="A35" s="144">
        <f t="shared" si="1"/>
        <v>32</v>
      </c>
      <c r="B35" s="98" t="s">
        <v>20</v>
      </c>
      <c r="C35" s="143">
        <f>(Table13[[#This Row],[Institutional &amp; Legal Setting]]*$D$2)+(Table13[[#This Row],[Reporting Practices]]*$E$2)+(Table13[[#This Row],[Safeguards &amp; Quality Controls]]*$F$2)+(Table13[[#This Row],[Enabling Environment]]*$G$2)</f>
        <v>45.964187711140028</v>
      </c>
      <c r="D35" s="143">
        <f>VLOOKUP(D$3,Calculations!$A:$BG,VLOOKUP($B35,Indexing!$A:$B,2,FALSE),FALSE)</f>
        <v>60.417500000000004</v>
      </c>
      <c r="E35" s="143">
        <f>VLOOKUP(E$3,Calculations!$A:$BG,VLOOKUP($B35,Indexing!$A:$B,2,FALSE),FALSE)</f>
        <v>51.11139166666667</v>
      </c>
      <c r="F35" s="143">
        <f>VLOOKUP(F$3,Calculations!$A:$BG,VLOOKUP($B35,Indexing!$A:$B,2,FALSE),FALSE)</f>
        <v>39.196894444444439</v>
      </c>
      <c r="G35" s="143">
        <f>VLOOKUP(G$3,Calculations!$A:$BG,VLOOKUP($B35,Indexing!$A:$B,2,FALSE),FALSE)</f>
        <v>27.983760777922338</v>
      </c>
      <c r="H35" s="99">
        <f>100*(1-(Table13[[#This Row],[Rank]]-1)/COUNT(Table13[Rank]))</f>
        <v>46.551724137931039</v>
      </c>
    </row>
    <row r="36" spans="1:8" x14ac:dyDescent="0.25">
      <c r="A36" s="144">
        <f t="shared" ref="A36:A61" si="2">RANK(C36,C$4:C$61)</f>
        <v>33</v>
      </c>
      <c r="B36" s="98" t="s">
        <v>22</v>
      </c>
      <c r="C36" s="143">
        <f>(Table13[[#This Row],[Institutional &amp; Legal Setting]]*$D$2)+(Table13[[#This Row],[Reporting Practices]]*$E$2)+(Table13[[#This Row],[Safeguards &amp; Quality Controls]]*$F$2)+(Table13[[#This Row],[Enabling Environment]]*$G$2)</f>
        <v>45.874791273640589</v>
      </c>
      <c r="D36" s="143">
        <f>VLOOKUP(D$3,Calculations!$A:$BG,VLOOKUP($B36,Indexing!$A:$B,2,FALSE),FALSE)</f>
        <v>85.715714285714299</v>
      </c>
      <c r="E36" s="143">
        <f>VLOOKUP(E$3,Calculations!$A:$BG,VLOOKUP($B36,Indexing!$A:$B,2,FALSE),FALSE)</f>
        <v>44.999169999999992</v>
      </c>
      <c r="F36" s="143">
        <f>VLOOKUP(F$3,Calculations!$A:$BG,VLOOKUP($B36,Indexing!$A:$B,2,FALSE),FALSE)</f>
        <v>43.055312499999999</v>
      </c>
      <c r="G36" s="143">
        <f>VLOOKUP(G$3,Calculations!$A:$BG,VLOOKUP($B36,Indexing!$A:$B,2,FALSE),FALSE)</f>
        <v>10.604589582488664</v>
      </c>
      <c r="H36" s="99">
        <f>100*(1-(Table13[[#This Row],[Rank]]-1)/COUNT(Table13[Rank]))</f>
        <v>44.827586206896555</v>
      </c>
    </row>
    <row r="37" spans="1:8" x14ac:dyDescent="0.25">
      <c r="A37" s="144">
        <f t="shared" si="2"/>
        <v>34</v>
      </c>
      <c r="B37" s="98" t="s">
        <v>31</v>
      </c>
      <c r="C37" s="143">
        <f>(Table13[[#This Row],[Institutional &amp; Legal Setting]]*$D$2)+(Table13[[#This Row],[Reporting Practices]]*$E$2)+(Table13[[#This Row],[Safeguards &amp; Quality Controls]]*$F$2)+(Table13[[#This Row],[Enabling Environment]]*$G$2)</f>
        <v>45.817433024621245</v>
      </c>
      <c r="D37" s="143">
        <f>VLOOKUP(D$3,Calculations!$A:$BG,VLOOKUP($B37,Indexing!$A:$B,2,FALSE),FALSE)</f>
        <v>39.443830000000005</v>
      </c>
      <c r="E37" s="143">
        <f>VLOOKUP(E$3,Calculations!$A:$BG,VLOOKUP($B37,Indexing!$A:$B,2,FALSE),FALSE)</f>
        <v>45.433715000000007</v>
      </c>
      <c r="F37" s="143">
        <f>VLOOKUP(F$3,Calculations!$A:$BG,VLOOKUP($B37,Indexing!$A:$B,2,FALSE),FALSE)</f>
        <v>38.888664444444444</v>
      </c>
      <c r="G37" s="143">
        <f>VLOOKUP(G$3,Calculations!$A:$BG,VLOOKUP($B37,Indexing!$A:$B,2,FALSE),FALSE)</f>
        <v>59.887240678661762</v>
      </c>
      <c r="H37" s="99">
        <f>100*(1-(Table13[[#This Row],[Rank]]-1)/COUNT(Table13[Rank]))</f>
        <v>43.103448275862064</v>
      </c>
    </row>
    <row r="38" spans="1:8" x14ac:dyDescent="0.25">
      <c r="A38" s="144">
        <f t="shared" si="2"/>
        <v>35</v>
      </c>
      <c r="B38" s="98" t="s">
        <v>45</v>
      </c>
      <c r="C38" s="143">
        <f>(Table13[[#This Row],[Institutional &amp; Legal Setting]]*$D$2)+(Table13[[#This Row],[Reporting Practices]]*$E$2)+(Table13[[#This Row],[Safeguards &amp; Quality Controls]]*$F$2)+(Table13[[#This Row],[Enabling Environment]]*$G$2)</f>
        <v>45.714168725457164</v>
      </c>
      <c r="D38" s="143">
        <f>VLOOKUP(D$3,Calculations!$A:$BG,VLOOKUP($B38,Indexing!$A:$B,2,FALSE),FALSE)</f>
        <v>52.381428571428565</v>
      </c>
      <c r="E38" s="143">
        <f>VLOOKUP(E$3,Calculations!$A:$BG,VLOOKUP($B38,Indexing!$A:$B,2,FALSE),FALSE)</f>
        <v>46.581030769230772</v>
      </c>
      <c r="F38" s="143">
        <f>VLOOKUP(F$3,Calculations!$A:$BG,VLOOKUP($B38,Indexing!$A:$B,2,FALSE),FALSE)</f>
        <v>59.259791666666672</v>
      </c>
      <c r="G38" s="143">
        <f>VLOOKUP(G$3,Calculations!$A:$BG,VLOOKUP($B38,Indexing!$A:$B,2,FALSE),FALSE)</f>
        <v>23.767561850729024</v>
      </c>
      <c r="H38" s="99">
        <f>100*(1-(Table13[[#This Row],[Rank]]-1)/COUNT(Table13[Rank]))</f>
        <v>41.379310344827594</v>
      </c>
    </row>
    <row r="39" spans="1:8" x14ac:dyDescent="0.25">
      <c r="A39" s="144">
        <f t="shared" si="2"/>
        <v>36</v>
      </c>
      <c r="B39" s="98" t="s">
        <v>14</v>
      </c>
      <c r="C39" s="143">
        <f>(Table13[[#This Row],[Institutional &amp; Legal Setting]]*$D$2)+(Table13[[#This Row],[Reporting Practices]]*$E$2)+(Table13[[#This Row],[Safeguards &amp; Quality Controls]]*$F$2)+(Table13[[#This Row],[Enabling Environment]]*$G$2)</f>
        <v>43.379249330270341</v>
      </c>
      <c r="D39" s="143">
        <f>VLOOKUP(D$3,Calculations!$A:$BG,VLOOKUP($B39,Indexing!$A:$B,2,FALSE),FALSE)</f>
        <v>42.593333333333334</v>
      </c>
      <c r="E39" s="143">
        <f>VLOOKUP(E$3,Calculations!$A:$BG,VLOOKUP($B39,Indexing!$A:$B,2,FALSE),FALSE)</f>
        <v>46.064977777777777</v>
      </c>
      <c r="F39" s="143">
        <f>VLOOKUP(F$3,Calculations!$A:$BG,VLOOKUP($B39,Indexing!$A:$B,2,FALSE),FALSE)</f>
        <v>46.249659999999999</v>
      </c>
      <c r="G39" s="143">
        <f>VLOOKUP(G$3,Calculations!$A:$BG,VLOOKUP($B39,Indexing!$A:$B,2,FALSE),FALSE)</f>
        <v>35.923297762462823</v>
      </c>
      <c r="H39" s="99">
        <f>100*(1-(Table13[[#This Row],[Rank]]-1)/COUNT(Table13[Rank]))</f>
        <v>39.655172413793103</v>
      </c>
    </row>
    <row r="40" spans="1:8" x14ac:dyDescent="0.25">
      <c r="A40" s="144">
        <f t="shared" si="2"/>
        <v>37</v>
      </c>
      <c r="B40" s="98" t="s">
        <v>56</v>
      </c>
      <c r="C40" s="143">
        <f>(Table13[[#This Row],[Institutional &amp; Legal Setting]]*$D$2)+(Table13[[#This Row],[Reporting Practices]]*$E$2)+(Table13[[#This Row],[Safeguards &amp; Quality Controls]]*$F$2)+(Table13[[#This Row],[Enabling Environment]]*$G$2)</f>
        <v>43.154555128273458</v>
      </c>
      <c r="D40" s="143">
        <f>VLOOKUP(D$3,Calculations!$A:$BG,VLOOKUP($B40,Indexing!$A:$B,2,FALSE),FALSE)</f>
        <v>57.407777777777788</v>
      </c>
      <c r="E40" s="143">
        <f>VLOOKUP(E$3,Calculations!$A:$BG,VLOOKUP($B40,Indexing!$A:$B,2,FALSE),FALSE)</f>
        <v>45.535627777777783</v>
      </c>
      <c r="F40" s="143">
        <f>VLOOKUP(F$3,Calculations!$A:$BG,VLOOKUP($B40,Indexing!$A:$B,2,FALSE),FALSE)</f>
        <v>51.777370000000005</v>
      </c>
      <c r="G40" s="143">
        <f>VLOOKUP(G$3,Calculations!$A:$BG,VLOOKUP($B40,Indexing!$A:$B,2,FALSE),FALSE)</f>
        <v>15.516372308033922</v>
      </c>
      <c r="H40" s="99">
        <f>100*(1-(Table13[[#This Row],[Rank]]-1)/COUNT(Table13[Rank]))</f>
        <v>37.931034482758619</v>
      </c>
    </row>
    <row r="41" spans="1:8" x14ac:dyDescent="0.25">
      <c r="A41" s="144">
        <f t="shared" si="2"/>
        <v>38</v>
      </c>
      <c r="B41" s="98" t="s">
        <v>18</v>
      </c>
      <c r="C41" s="143">
        <f>(Table13[[#This Row],[Institutional &amp; Legal Setting]]*$D$2)+(Table13[[#This Row],[Reporting Practices]]*$E$2)+(Table13[[#This Row],[Safeguards &amp; Quality Controls]]*$F$2)+(Table13[[#This Row],[Enabling Environment]]*$G$2)</f>
        <v>43.063924435476267</v>
      </c>
      <c r="D41" s="143">
        <f>VLOOKUP(D$3,Calculations!$A:$BG,VLOOKUP($B41,Indexing!$A:$B,2,FALSE),FALSE)</f>
        <v>39.583125000000003</v>
      </c>
      <c r="E41" s="143">
        <f>VLOOKUP(E$3,Calculations!$A:$BG,VLOOKUP($B41,Indexing!$A:$B,2,FALSE),FALSE)</f>
        <v>44.048164285714286</v>
      </c>
      <c r="F41" s="143">
        <f>VLOOKUP(F$3,Calculations!$A:$BG,VLOOKUP($B41,Indexing!$A:$B,2,FALSE),FALSE)</f>
        <v>47.916249999999998</v>
      </c>
      <c r="G41" s="143">
        <f>VLOOKUP(G$3,Calculations!$A:$BG,VLOOKUP($B41,Indexing!$A:$B,2,FALSE),FALSE)</f>
        <v>39.723918605952768</v>
      </c>
      <c r="H41" s="99">
        <f>100*(1-(Table13[[#This Row],[Rank]]-1)/COUNT(Table13[Rank]))</f>
        <v>36.206896551724135</v>
      </c>
    </row>
    <row r="42" spans="1:8" ht="31.5" x14ac:dyDescent="0.25">
      <c r="A42" s="144">
        <f t="shared" si="2"/>
        <v>39</v>
      </c>
      <c r="B42" s="98" t="s">
        <v>39</v>
      </c>
      <c r="C42" s="143">
        <f>(Table13[[#This Row],[Institutional &amp; Legal Setting]]*$D$2)+(Table13[[#This Row],[Reporting Practices]]*$E$2)+(Table13[[#This Row],[Safeguards &amp; Quality Controls]]*$F$2)+(Table13[[#This Row],[Enabling Environment]]*$G$2)</f>
        <v>43.047837096313941</v>
      </c>
      <c r="D42" s="143">
        <f>VLOOKUP(D$3,Calculations!$A:$BG,VLOOKUP($B42,Indexing!$A:$B,2,FALSE),FALSE)</f>
        <v>59.258888888888883</v>
      </c>
      <c r="E42" s="143">
        <f>VLOOKUP(E$3,Calculations!$A:$BG,VLOOKUP($B42,Indexing!$A:$B,2,FALSE),FALSE)</f>
        <v>33.862616666666661</v>
      </c>
      <c r="F42" s="143">
        <f>VLOOKUP(F$3,Calculations!$A:$BG,VLOOKUP($B42,Indexing!$A:$B,2,FALSE),FALSE)</f>
        <v>50.277419999999999</v>
      </c>
      <c r="G42" s="143">
        <f>VLOOKUP(G$3,Calculations!$A:$BG,VLOOKUP($B42,Indexing!$A:$B,2,FALSE),FALSE)</f>
        <v>37.977643259347516</v>
      </c>
      <c r="H42" s="99">
        <f>100*(1-(Table13[[#This Row],[Rank]]-1)/COUNT(Table13[Rank]))</f>
        <v>34.482758620689658</v>
      </c>
    </row>
    <row r="43" spans="1:8" x14ac:dyDescent="0.25">
      <c r="A43" s="144">
        <f t="shared" si="2"/>
        <v>40</v>
      </c>
      <c r="B43" s="98" t="s">
        <v>37</v>
      </c>
      <c r="C43" s="143">
        <f>(Table13[[#This Row],[Institutional &amp; Legal Setting]]*$D$2)+(Table13[[#This Row],[Reporting Practices]]*$E$2)+(Table13[[#This Row],[Safeguards &amp; Quality Controls]]*$F$2)+(Table13[[#This Row],[Enabling Environment]]*$G$2)</f>
        <v>42.488892080090132</v>
      </c>
      <c r="D43" s="143">
        <f>VLOOKUP(D$3,Calculations!$A:$BG,VLOOKUP($B43,Indexing!$A:$B,2,FALSE),FALSE)</f>
        <v>65.55583</v>
      </c>
      <c r="E43" s="143">
        <f>VLOOKUP(E$3,Calculations!$A:$BG,VLOOKUP($B43,Indexing!$A:$B,2,FALSE),FALSE)</f>
        <v>38.083395000000003</v>
      </c>
      <c r="F43" s="143">
        <f>VLOOKUP(F$3,Calculations!$A:$BG,VLOOKUP($B43,Indexing!$A:$B,2,FALSE),FALSE)</f>
        <v>52.540214285714285</v>
      </c>
      <c r="G43" s="143">
        <f>VLOOKUP(G$3,Calculations!$A:$BG,VLOOKUP($B43,Indexing!$A:$B,2,FALSE),FALSE)</f>
        <v>18.181626114736364</v>
      </c>
      <c r="H43" s="99">
        <f>100*(1-(Table13[[#This Row],[Rank]]-1)/COUNT(Table13[Rank]))</f>
        <v>32.758620689655174</v>
      </c>
    </row>
    <row r="44" spans="1:8" x14ac:dyDescent="0.25">
      <c r="A44" s="144">
        <f t="shared" si="2"/>
        <v>41</v>
      </c>
      <c r="B44" s="98" t="s">
        <v>3</v>
      </c>
      <c r="C44" s="143">
        <f>(Table13[[#This Row],[Institutional &amp; Legal Setting]]*$D$2)+(Table13[[#This Row],[Reporting Practices]]*$E$2)+(Table13[[#This Row],[Safeguards &amp; Quality Controls]]*$F$2)+(Table13[[#This Row],[Enabling Environment]]*$G$2)</f>
        <v>42.049199396445402</v>
      </c>
      <c r="D44" s="143">
        <f>VLOOKUP(D$3,Calculations!$A:$BG,VLOOKUP($B44,Indexing!$A:$B,2,FALSE),FALSE)</f>
        <v>57.777829999999994</v>
      </c>
      <c r="E44" s="143">
        <f>VLOOKUP(E$3,Calculations!$A:$BG,VLOOKUP($B44,Indexing!$A:$B,2,FALSE),FALSE)</f>
        <v>43.125644999999999</v>
      </c>
      <c r="F44" s="143">
        <f>VLOOKUP(F$3,Calculations!$A:$BG,VLOOKUP($B44,Indexing!$A:$B,2,FALSE),FALSE)</f>
        <v>51.666886666666663</v>
      </c>
      <c r="G44" s="143">
        <f>VLOOKUP(G$3,Calculations!$A:$BG,VLOOKUP($B44,Indexing!$A:$B,2,FALSE),FALSE)</f>
        <v>14.549990315560345</v>
      </c>
      <c r="H44" s="99">
        <f>100*(1-(Table13[[#This Row],[Rank]]-1)/COUNT(Table13[Rank]))</f>
        <v>31.034482758620683</v>
      </c>
    </row>
    <row r="45" spans="1:8" x14ac:dyDescent="0.25">
      <c r="A45" s="144">
        <f t="shared" si="2"/>
        <v>42</v>
      </c>
      <c r="B45" s="98" t="s">
        <v>28</v>
      </c>
      <c r="C45" s="143">
        <f>(Table13[[#This Row],[Institutional &amp; Legal Setting]]*$D$2)+(Table13[[#This Row],[Reporting Practices]]*$E$2)+(Table13[[#This Row],[Safeguards &amp; Quality Controls]]*$F$2)+(Table13[[#This Row],[Enabling Environment]]*$G$2)</f>
        <v>41.0854961858875</v>
      </c>
      <c r="D45" s="143">
        <f>VLOOKUP(D$3,Calculations!$A:$BG,VLOOKUP($B45,Indexing!$A:$B,2,FALSE),FALSE)</f>
        <v>27.778144444444447</v>
      </c>
      <c r="E45" s="143">
        <f>VLOOKUP(E$3,Calculations!$A:$BG,VLOOKUP($B45,Indexing!$A:$B,2,FALSE),FALSE)</f>
        <v>42.623288235294119</v>
      </c>
      <c r="F45" s="143">
        <f>VLOOKUP(F$3,Calculations!$A:$BG,VLOOKUP($B45,Indexing!$A:$B,2,FALSE),FALSE)</f>
        <v>35.897307692307692</v>
      </c>
      <c r="G45" s="143">
        <f>VLOOKUP(G$3,Calculations!$A:$BG,VLOOKUP($B45,Indexing!$A:$B,2,FALSE),FALSE)</f>
        <v>56.505452322097128</v>
      </c>
      <c r="H45" s="99">
        <f>100*(1-(Table13[[#This Row],[Rank]]-1)/COUNT(Table13[Rank]))</f>
        <v>29.31034482758621</v>
      </c>
    </row>
    <row r="46" spans="1:8" x14ac:dyDescent="0.25">
      <c r="A46" s="144">
        <f t="shared" si="2"/>
        <v>43</v>
      </c>
      <c r="B46" s="98" t="s">
        <v>55</v>
      </c>
      <c r="C46" s="143">
        <f>(Table13[[#This Row],[Institutional &amp; Legal Setting]]*$D$2)+(Table13[[#This Row],[Reporting Practices]]*$E$2)+(Table13[[#This Row],[Safeguards &amp; Quality Controls]]*$F$2)+(Table13[[#This Row],[Enabling Environment]]*$G$2)</f>
        <v>40.546373482352124</v>
      </c>
      <c r="D46" s="143">
        <f>VLOOKUP(D$3,Calculations!$A:$BG,VLOOKUP($B46,Indexing!$A:$B,2,FALSE),FALSE)</f>
        <v>62.499999999999993</v>
      </c>
      <c r="E46" s="143">
        <f>VLOOKUP(E$3,Calculations!$A:$BG,VLOOKUP($B46,Indexing!$A:$B,2,FALSE),FALSE)</f>
        <v>39.404863333333331</v>
      </c>
      <c r="F46" s="143">
        <f>VLOOKUP(F$3,Calculations!$A:$BG,VLOOKUP($B46,Indexing!$A:$B,2,FALSE),FALSE)</f>
        <v>31.250425</v>
      </c>
      <c r="G46" s="143">
        <f>VLOOKUP(G$3,Calculations!$A:$BG,VLOOKUP($B46,Indexing!$A:$B,2,FALSE),FALSE)</f>
        <v>30.171715745093923</v>
      </c>
      <c r="H46" s="99">
        <f>100*(1-(Table13[[#This Row],[Rank]]-1)/COUNT(Table13[Rank]))</f>
        <v>27.586206896551722</v>
      </c>
    </row>
    <row r="47" spans="1:8" x14ac:dyDescent="0.25">
      <c r="A47" s="144">
        <f t="shared" si="2"/>
        <v>44</v>
      </c>
      <c r="B47" s="98" t="s">
        <v>16</v>
      </c>
      <c r="C47" s="143">
        <f>(Table13[[#This Row],[Institutional &amp; Legal Setting]]*$D$2)+(Table13[[#This Row],[Reporting Practices]]*$E$2)+(Table13[[#This Row],[Safeguards &amp; Quality Controls]]*$F$2)+(Table13[[#This Row],[Enabling Environment]]*$G$2)</f>
        <v>38.63994447218893</v>
      </c>
      <c r="D47" s="143">
        <f>VLOOKUP(D$3,Calculations!$A:$BG,VLOOKUP($B47,Indexing!$A:$B,2,FALSE),FALSE)</f>
        <v>55.555555555555557</v>
      </c>
      <c r="E47" s="143">
        <f>VLOOKUP(E$3,Calculations!$A:$BG,VLOOKUP($B47,Indexing!$A:$B,2,FALSE),FALSE)</f>
        <v>44.84205</v>
      </c>
      <c r="F47" s="143">
        <f>VLOOKUP(F$3,Calculations!$A:$BG,VLOOKUP($B47,Indexing!$A:$B,2,FALSE),FALSE)</f>
        <v>41.805545000000002</v>
      </c>
      <c r="G47" s="143">
        <f>VLOOKUP(G$3,Calculations!$A:$BG,VLOOKUP($B47,Indexing!$A:$B,2,FALSE),FALSE)</f>
        <v>6.1545218053890922</v>
      </c>
      <c r="H47" s="99">
        <f>100*(1-(Table13[[#This Row],[Rank]]-1)/COUNT(Table13[Rank]))</f>
        <v>25.862068965517238</v>
      </c>
    </row>
    <row r="48" spans="1:8" x14ac:dyDescent="0.25">
      <c r="A48" s="144">
        <f t="shared" si="2"/>
        <v>45</v>
      </c>
      <c r="B48" s="98" t="s">
        <v>2</v>
      </c>
      <c r="C48" s="143">
        <f>(Table13[[#This Row],[Institutional &amp; Legal Setting]]*$D$2)+(Table13[[#This Row],[Reporting Practices]]*$E$2)+(Table13[[#This Row],[Safeguards &amp; Quality Controls]]*$F$2)+(Table13[[#This Row],[Enabling Environment]]*$G$2)</f>
        <v>38.402627290761195</v>
      </c>
      <c r="D48" s="143">
        <f>VLOOKUP(D$3,Calculations!$A:$BG,VLOOKUP($B48,Indexing!$A:$B,2,FALSE),FALSE)</f>
        <v>56.666830000000004</v>
      </c>
      <c r="E48" s="143">
        <f>VLOOKUP(E$3,Calculations!$A:$BG,VLOOKUP($B48,Indexing!$A:$B,2,FALSE),FALSE)</f>
        <v>40.793429999999994</v>
      </c>
      <c r="F48" s="143">
        <f>VLOOKUP(F$3,Calculations!$A:$BG,VLOOKUP($B48,Indexing!$A:$B,2,FALSE),FALSE)</f>
        <v>28.14822666666667</v>
      </c>
      <c r="G48" s="143">
        <f>VLOOKUP(G$3,Calculations!$A:$BG,VLOOKUP($B48,Indexing!$A:$B,2,FALSE),FALSE)</f>
        <v>25.611219787139305</v>
      </c>
      <c r="H48" s="99">
        <f>100*(1-(Table13[[#This Row],[Rank]]-1)/COUNT(Table13[Rank]))</f>
        <v>24.137931034482762</v>
      </c>
    </row>
    <row r="49" spans="1:8" x14ac:dyDescent="0.25">
      <c r="A49" s="144">
        <f t="shared" si="2"/>
        <v>46</v>
      </c>
      <c r="B49" s="98" t="s">
        <v>35</v>
      </c>
      <c r="C49" s="143">
        <f>(Table13[[#This Row],[Institutional &amp; Legal Setting]]*$D$2)+(Table13[[#This Row],[Reporting Practices]]*$E$2)+(Table13[[#This Row],[Safeguards &amp; Quality Controls]]*$F$2)+(Table13[[#This Row],[Enabling Environment]]*$G$2)</f>
        <v>36.892105322543919</v>
      </c>
      <c r="D49" s="143">
        <f>VLOOKUP(D$3,Calculations!$A:$BG,VLOOKUP($B49,Indexing!$A:$B,2,FALSE),FALSE)</f>
        <v>58.333750000000002</v>
      </c>
      <c r="E49" s="143">
        <f>VLOOKUP(E$3,Calculations!$A:$BG,VLOOKUP($B49,Indexing!$A:$B,2,FALSE),FALSE)</f>
        <v>25.951600000000003</v>
      </c>
      <c r="F49" s="143">
        <f>VLOOKUP(F$3,Calculations!$A:$BG,VLOOKUP($B49,Indexing!$A:$B,2,FALSE),FALSE)</f>
        <v>36.944587499999997</v>
      </c>
      <c r="G49" s="143">
        <f>VLOOKUP(G$3,Calculations!$A:$BG,VLOOKUP($B49,Indexing!$A:$B,2,FALSE),FALSE)</f>
        <v>37.2789891127196</v>
      </c>
      <c r="H49" s="99">
        <f>100*(1-(Table13[[#This Row],[Rank]]-1)/COUNT(Table13[Rank]))</f>
        <v>22.413793103448278</v>
      </c>
    </row>
    <row r="50" spans="1:8" x14ac:dyDescent="0.25">
      <c r="A50" s="144">
        <f t="shared" si="2"/>
        <v>47</v>
      </c>
      <c r="B50" s="98" t="s">
        <v>11</v>
      </c>
      <c r="C50" s="143">
        <f>(Table13[[#This Row],[Institutional &amp; Legal Setting]]*$D$2)+(Table13[[#This Row],[Reporting Practices]]*$E$2)+(Table13[[#This Row],[Safeguards &amp; Quality Controls]]*$F$2)+(Table13[[#This Row],[Enabling Environment]]*$G$2)</f>
        <v>34.155175303167042</v>
      </c>
      <c r="D50" s="143">
        <f>VLOOKUP(D$3,Calculations!$A:$BG,VLOOKUP($B50,Indexing!$A:$B,2,FALSE),FALSE)</f>
        <v>62.500624999999999</v>
      </c>
      <c r="E50" s="143">
        <f>VLOOKUP(E$3,Calculations!$A:$BG,VLOOKUP($B50,Indexing!$A:$B,2,FALSE),FALSE)</f>
        <v>33.200773333333331</v>
      </c>
      <c r="F50" s="143">
        <f>VLOOKUP(F$3,Calculations!$A:$BG,VLOOKUP($B50,Indexing!$A:$B,2,FALSE),FALSE)</f>
        <v>24.825724999999998</v>
      </c>
      <c r="G50" s="143">
        <f>VLOOKUP(G$3,Calculations!$A:$BG,VLOOKUP($B50,Indexing!$A:$B,2,FALSE),FALSE)</f>
        <v>17.047979849168563</v>
      </c>
      <c r="H50" s="99">
        <f>100*(1-(Table13[[#This Row],[Rank]]-1)/COUNT(Table13[Rank]))</f>
        <v>20.68965517241379</v>
      </c>
    </row>
    <row r="51" spans="1:8" x14ac:dyDescent="0.25">
      <c r="A51" s="144">
        <f t="shared" si="2"/>
        <v>48</v>
      </c>
      <c r="B51" s="98" t="s">
        <v>44</v>
      </c>
      <c r="C51" s="143">
        <f>(Table13[[#This Row],[Institutional &amp; Legal Setting]]*$D$2)+(Table13[[#This Row],[Reporting Practices]]*$E$2)+(Table13[[#This Row],[Safeguards &amp; Quality Controls]]*$F$2)+(Table13[[#This Row],[Enabling Environment]]*$G$2)</f>
        <v>33.81269162568681</v>
      </c>
      <c r="D51" s="143">
        <f>VLOOKUP(D$3,Calculations!$A:$BG,VLOOKUP($B51,Indexing!$A:$B,2,FALSE),FALSE)</f>
        <v>29.630366666666664</v>
      </c>
      <c r="E51" s="143">
        <f>VLOOKUP(E$3,Calculations!$A:$BG,VLOOKUP($B51,Indexing!$A:$B,2,FALSE),FALSE)</f>
        <v>35.028931250000007</v>
      </c>
      <c r="F51" s="143">
        <f>VLOOKUP(F$3,Calculations!$A:$BG,VLOOKUP($B51,Indexing!$A:$B,2,FALSE),FALSE)</f>
        <v>31.303461538461537</v>
      </c>
      <c r="G51" s="143">
        <f>VLOOKUP(G$3,Calculations!$A:$BG,VLOOKUP($B51,Indexing!$A:$B,2,FALSE),FALSE)</f>
        <v>38.071767423305836</v>
      </c>
      <c r="H51" s="99">
        <f>100*(1-(Table13[[#This Row],[Rank]]-1)/COUNT(Table13[Rank]))</f>
        <v>18.965517241379317</v>
      </c>
    </row>
    <row r="52" spans="1:8" x14ac:dyDescent="0.25">
      <c r="A52" s="144">
        <f t="shared" si="2"/>
        <v>49</v>
      </c>
      <c r="B52" s="98" t="s">
        <v>1</v>
      </c>
      <c r="C52" s="143">
        <f>(Table13[[#This Row],[Institutional &amp; Legal Setting]]*$D$2)+(Table13[[#This Row],[Reporting Practices]]*$E$2)+(Table13[[#This Row],[Safeguards &amp; Quality Controls]]*$F$2)+(Table13[[#This Row],[Enabling Environment]]*$G$2)</f>
        <v>33.105508049377967</v>
      </c>
      <c r="D52" s="143">
        <f>VLOOKUP(D$3,Calculations!$A:$BG,VLOOKUP($B52,Indexing!$A:$B,2,FALSE),FALSE)</f>
        <v>62.5</v>
      </c>
      <c r="E52" s="143">
        <f>VLOOKUP(E$3,Calculations!$A:$BG,VLOOKUP($B52,Indexing!$A:$B,2,FALSE),FALSE)</f>
        <v>28.518553333333333</v>
      </c>
      <c r="F52" s="143">
        <f>VLOOKUP(F$3,Calculations!$A:$BG,VLOOKUP($B52,Indexing!$A:$B,2,FALSE),FALSE)</f>
        <v>37.8472875</v>
      </c>
      <c r="G52" s="143">
        <f>VLOOKUP(G$3,Calculations!$A:$BG,VLOOKUP($B52,Indexing!$A:$B,2,FALSE),FALSE)</f>
        <v>8.1431460802231754</v>
      </c>
      <c r="H52" s="99">
        <f>100*(1-(Table13[[#This Row],[Rank]]-1)/COUNT(Table13[Rank]))</f>
        <v>17.241379310344829</v>
      </c>
    </row>
    <row r="53" spans="1:8" x14ac:dyDescent="0.25">
      <c r="A53" s="144">
        <f t="shared" si="2"/>
        <v>50</v>
      </c>
      <c r="B53" s="98" t="s">
        <v>47</v>
      </c>
      <c r="C53" s="143">
        <f>(Table13[[#This Row],[Institutional &amp; Legal Setting]]*$D$2)+(Table13[[#This Row],[Reporting Practices]]*$E$2)+(Table13[[#This Row],[Safeguards &amp; Quality Controls]]*$F$2)+(Table13[[#This Row],[Enabling Environment]]*$G$2)</f>
        <v>31.372994648017119</v>
      </c>
      <c r="D53" s="143">
        <f>VLOOKUP(D$3,Calculations!$A:$BG,VLOOKUP($B53,Indexing!$A:$B,2,FALSE),FALSE)</f>
        <v>79.628888888888881</v>
      </c>
      <c r="E53" s="143">
        <f>VLOOKUP(E$3,Calculations!$A:$BG,VLOOKUP($B53,Indexing!$A:$B,2,FALSE),FALSE)</f>
        <v>17.320688235294117</v>
      </c>
      <c r="F53" s="143">
        <f>VLOOKUP(F$3,Calculations!$A:$BG,VLOOKUP($B53,Indexing!$A:$B,2,FALSE),FALSE)</f>
        <v>34.999169999999999</v>
      </c>
      <c r="G53" s="143">
        <f>VLOOKUP(G$3,Calculations!$A:$BG,VLOOKUP($B53,Indexing!$A:$B,2,FALSE),FALSE)</f>
        <v>7.5955378806084983</v>
      </c>
      <c r="H53" s="99">
        <f>100*(1-(Table13[[#This Row],[Rank]]-1)/COUNT(Table13[Rank]))</f>
        <v>15.517241379310342</v>
      </c>
    </row>
    <row r="54" spans="1:8" x14ac:dyDescent="0.25">
      <c r="A54" s="144">
        <f t="shared" si="2"/>
        <v>51</v>
      </c>
      <c r="B54" s="98" t="s">
        <v>58</v>
      </c>
      <c r="C54" s="143">
        <f>(Table13[[#This Row],[Institutional &amp; Legal Setting]]*$D$2)+(Table13[[#This Row],[Reporting Practices]]*$E$2)+(Table13[[#This Row],[Safeguards &amp; Quality Controls]]*$F$2)+(Table13[[#This Row],[Enabling Environment]]*$G$2)</f>
        <v>31.324595379832399</v>
      </c>
      <c r="D54" s="143">
        <f>VLOOKUP(D$3,Calculations!$A:$BG,VLOOKUP($B54,Indexing!$A:$B,2,FALSE),FALSE)</f>
        <v>47.916875000000005</v>
      </c>
      <c r="E54" s="143">
        <f>VLOOKUP(E$3,Calculations!$A:$BG,VLOOKUP($B54,Indexing!$A:$B,2,FALSE),FALSE)</f>
        <v>23.333499999999997</v>
      </c>
      <c r="F54" s="143">
        <f>VLOOKUP(F$3,Calculations!$A:$BG,VLOOKUP($B54,Indexing!$A:$B,2,FALSE),FALSE)</f>
        <v>55.9024</v>
      </c>
      <c r="G54" s="143">
        <f>VLOOKUP(G$3,Calculations!$A:$BG,VLOOKUP($B54,Indexing!$A:$B,2,FALSE),FALSE)</f>
        <v>6.1367018991619666</v>
      </c>
      <c r="H54" s="99">
        <f>100*(1-(Table13[[#This Row],[Rank]]-1)/COUNT(Table13[Rank]))</f>
        <v>13.793103448275868</v>
      </c>
    </row>
    <row r="55" spans="1:8" x14ac:dyDescent="0.25">
      <c r="A55" s="144">
        <f t="shared" si="2"/>
        <v>52</v>
      </c>
      <c r="B55" s="98" t="s">
        <v>10</v>
      </c>
      <c r="C55" s="143">
        <f>(Table13[[#This Row],[Institutional &amp; Legal Setting]]*$D$2)+(Table13[[#This Row],[Reporting Practices]]*$E$2)+(Table13[[#This Row],[Safeguards &amp; Quality Controls]]*$F$2)+(Table13[[#This Row],[Enabling Environment]]*$G$2)</f>
        <v>28.917535951970915</v>
      </c>
      <c r="D55" s="143">
        <f>VLOOKUP(D$3,Calculations!$A:$BG,VLOOKUP($B55,Indexing!$A:$B,2,FALSE),FALSE)</f>
        <v>52.381428571428572</v>
      </c>
      <c r="E55" s="143">
        <f>VLOOKUP(E$3,Calculations!$A:$BG,VLOOKUP($B55,Indexing!$A:$B,2,FALSE),FALSE)</f>
        <v>13.332999999999998</v>
      </c>
      <c r="F55" s="143">
        <f>VLOOKUP(F$3,Calculations!$A:$BG,VLOOKUP($B55,Indexing!$A:$B,2,FALSE),FALSE)</f>
        <v>45.833325000000002</v>
      </c>
      <c r="G55" s="143">
        <f>VLOOKUP(G$3,Calculations!$A:$BG,VLOOKUP($B55,Indexing!$A:$B,2,FALSE),FALSE)</f>
        <v>19.706926188426003</v>
      </c>
      <c r="H55" s="99">
        <f>100*(1-(Table13[[#This Row],[Rank]]-1)/COUNT(Table13[Rank]))</f>
        <v>12.068965517241381</v>
      </c>
    </row>
    <row r="56" spans="1:8" x14ac:dyDescent="0.25">
      <c r="A56" s="144">
        <f t="shared" si="2"/>
        <v>53</v>
      </c>
      <c r="B56" s="98" t="s">
        <v>25</v>
      </c>
      <c r="C56" s="143">
        <f>(Table13[[#This Row],[Institutional &amp; Legal Setting]]*$D$2)+(Table13[[#This Row],[Reporting Practices]]*$E$2)+(Table13[[#This Row],[Safeguards &amp; Quality Controls]]*$F$2)+(Table13[[#This Row],[Enabling Environment]]*$G$2)</f>
        <v>27.969796213749984</v>
      </c>
      <c r="D56" s="143">
        <f>VLOOKUP(D$3,Calculations!$A:$BG,VLOOKUP($B56,Indexing!$A:$B,2,FALSE),FALSE)</f>
        <v>26.111329999999999</v>
      </c>
      <c r="E56" s="143">
        <f>VLOOKUP(E$3,Calculations!$A:$BG,VLOOKUP($B56,Indexing!$A:$B,2,FALSE),FALSE)</f>
        <v>32.618690000000001</v>
      </c>
      <c r="F56" s="143">
        <f>VLOOKUP(F$3,Calculations!$A:$BG,VLOOKUP($B56,Indexing!$A:$B,2,FALSE),FALSE)</f>
        <v>25.793333333333329</v>
      </c>
      <c r="G56" s="143">
        <f>VLOOKUP(G$3,Calculations!$A:$BG,VLOOKUP($B56,Indexing!$A:$B,2,FALSE),FALSE)</f>
        <v>22.706937735416592</v>
      </c>
      <c r="H56" s="99">
        <f>100*(1-(Table13[[#This Row],[Rank]]-1)/COUNT(Table13[Rank]))</f>
        <v>10.344827586206895</v>
      </c>
    </row>
    <row r="57" spans="1:8" x14ac:dyDescent="0.25">
      <c r="A57" s="144">
        <f t="shared" si="2"/>
        <v>54</v>
      </c>
      <c r="B57" s="98" t="s">
        <v>42</v>
      </c>
      <c r="C57" s="143">
        <f>(Table13[[#This Row],[Institutional &amp; Legal Setting]]*$D$2)+(Table13[[#This Row],[Reporting Practices]]*$E$2)+(Table13[[#This Row],[Safeguards &amp; Quality Controls]]*$F$2)+(Table13[[#This Row],[Enabling Environment]]*$G$2)</f>
        <v>25.870384450243591</v>
      </c>
      <c r="D57" s="143">
        <f>VLOOKUP(D$3,Calculations!$A:$BG,VLOOKUP($B57,Indexing!$A:$B,2,FALSE),FALSE)</f>
        <v>14.814811111111112</v>
      </c>
      <c r="E57" s="143">
        <f>VLOOKUP(E$3,Calculations!$A:$BG,VLOOKUP($B57,Indexing!$A:$B,2,FALSE),FALSE)</f>
        <v>14.379241176470588</v>
      </c>
      <c r="F57" s="143">
        <f>VLOOKUP(F$3,Calculations!$A:$BG,VLOOKUP($B57,Indexing!$A:$B,2,FALSE),FALSE)</f>
        <v>20.085387179487181</v>
      </c>
      <c r="G57" s="143">
        <f>VLOOKUP(G$3,Calculations!$A:$BG,VLOOKUP($B57,Indexing!$A:$B,2,FALSE),FALSE)</f>
        <v>65.693241607678488</v>
      </c>
      <c r="H57" s="99">
        <f>100*(1-(Table13[[#This Row],[Rank]]-1)/COUNT(Table13[Rank]))</f>
        <v>8.6206896551724093</v>
      </c>
    </row>
    <row r="58" spans="1:8" x14ac:dyDescent="0.25">
      <c r="A58" s="144">
        <f t="shared" si="2"/>
        <v>55</v>
      </c>
      <c r="B58" s="98" t="s">
        <v>30</v>
      </c>
      <c r="C58" s="143">
        <f>(Table13[[#This Row],[Institutional &amp; Legal Setting]]*$D$2)+(Table13[[#This Row],[Reporting Practices]]*$E$2)+(Table13[[#This Row],[Safeguards &amp; Quality Controls]]*$F$2)+(Table13[[#This Row],[Enabling Environment]]*$G$2)</f>
        <v>18.770927186845565</v>
      </c>
      <c r="D58" s="143">
        <f>VLOOKUP(D$3,Calculations!$A:$BG,VLOOKUP($B58,Indexing!$A:$B,2,FALSE),FALSE)</f>
        <v>11.110922222222221</v>
      </c>
      <c r="E58" s="143">
        <f>VLOOKUP(E$3,Calculations!$A:$BG,VLOOKUP($B58,Indexing!$A:$B,2,FALSE),FALSE)</f>
        <v>28.794706250000001</v>
      </c>
      <c r="F58" s="143">
        <f>VLOOKUP(F$3,Calculations!$A:$BG,VLOOKUP($B58,Indexing!$A:$B,2,FALSE),FALSE)</f>
        <v>15.403709090909091</v>
      </c>
      <c r="G58" s="143">
        <f>VLOOKUP(G$3,Calculations!$A:$BG,VLOOKUP($B58,Indexing!$A:$B,2,FALSE),FALSE)</f>
        <v>9.7505921210965028</v>
      </c>
      <c r="H58" s="99">
        <f>100*(1-(Table13[[#This Row],[Rank]]-1)/COUNT(Table13[Rank]))</f>
        <v>6.8965517241379342</v>
      </c>
    </row>
    <row r="59" spans="1:8" x14ac:dyDescent="0.25">
      <c r="A59" s="144">
        <f t="shared" si="2"/>
        <v>56</v>
      </c>
      <c r="B59" s="98" t="s">
        <v>19</v>
      </c>
      <c r="C59" s="143">
        <f>(Table13[[#This Row],[Institutional &amp; Legal Setting]]*$D$2)+(Table13[[#This Row],[Reporting Practices]]*$E$2)+(Table13[[#This Row],[Safeguards &amp; Quality Controls]]*$F$2)+(Table13[[#This Row],[Enabling Environment]]*$G$2)</f>
        <v>12.515683594968587</v>
      </c>
      <c r="D59" s="143">
        <f>VLOOKUP(D$3,Calculations!$A:$BG,VLOOKUP($B59,Indexing!$A:$B,2,FALSE),FALSE)</f>
        <v>26.666499999999996</v>
      </c>
      <c r="E59" s="143">
        <f>VLOOKUP(E$3,Calculations!$A:$BG,VLOOKUP($B59,Indexing!$A:$B,2,FALSE),FALSE)</f>
        <v>13.750210000000001</v>
      </c>
      <c r="F59" s="143">
        <f>VLOOKUP(F$3,Calculations!$A:$BG,VLOOKUP($B59,Indexing!$A:$B,2,FALSE),FALSE)</f>
        <v>4.0741899999999998</v>
      </c>
      <c r="G59" s="143">
        <f>VLOOKUP(G$3,Calculations!$A:$BG,VLOOKUP($B59,Indexing!$A:$B,2,FALSE),FALSE)</f>
        <v>4.3373079748429344</v>
      </c>
      <c r="H59" s="99">
        <f>100*(1-(Table13[[#This Row],[Rank]]-1)/COUNT(Table13[Rank]))</f>
        <v>5.1724137931034475</v>
      </c>
    </row>
    <row r="60" spans="1:8" x14ac:dyDescent="0.25">
      <c r="A60" s="144">
        <f t="shared" si="2"/>
        <v>57</v>
      </c>
      <c r="B60" s="98" t="s">
        <v>51</v>
      </c>
      <c r="C60" s="143">
        <f>(Table13[[#This Row],[Institutional &amp; Legal Setting]]*$D$2)+(Table13[[#This Row],[Reporting Practices]]*$E$2)+(Table13[[#This Row],[Safeguards &amp; Quality Controls]]*$F$2)+(Table13[[#This Row],[Enabling Environment]]*$G$2)</f>
        <v>4.7710397656027315</v>
      </c>
      <c r="D60" s="143">
        <f>VLOOKUP(D$3,Calculations!$A:$BG,VLOOKUP($B60,Indexing!$A:$B,2,FALSE),FALSE)</f>
        <v>12.499375000000001</v>
      </c>
      <c r="E60" s="143">
        <f>VLOOKUP(E$3,Calculations!$A:$BG,VLOOKUP($B60,Indexing!$A:$B,2,FALSE),FALSE)</f>
        <v>4.1662499999999998</v>
      </c>
      <c r="F60" s="143">
        <f>VLOOKUP(F$3,Calculations!$A:$BG,VLOOKUP($B60,Indexing!$A:$B,2,FALSE),FALSE)</f>
        <v>0</v>
      </c>
      <c r="G60" s="143">
        <f>VLOOKUP(G$3,Calculations!$A:$BG,VLOOKUP($B60,Indexing!$A:$B,2,FALSE),FALSE)</f>
        <v>3.0233238280136572</v>
      </c>
      <c r="H60" s="99">
        <f>100*(1-(Table13[[#This Row],[Rank]]-1)/COUNT(Table13[Rank]))</f>
        <v>3.4482758620689613</v>
      </c>
    </row>
    <row r="61" spans="1:8" x14ac:dyDescent="0.25">
      <c r="A61" s="144">
        <f t="shared" si="2"/>
        <v>58</v>
      </c>
      <c r="B61" s="98" t="s">
        <v>36</v>
      </c>
      <c r="C61" s="143">
        <f>(Table13[[#This Row],[Institutional &amp; Legal Setting]]*$D$2)+(Table13[[#This Row],[Reporting Practices]]*$E$2)+(Table13[[#This Row],[Safeguards &amp; Quality Controls]]*$F$2)+(Table13[[#This Row],[Enabling Environment]]*$G$2)</f>
        <v>4.2760447533236663</v>
      </c>
      <c r="D61" s="143">
        <f>VLOOKUP(D$3,Calculations!$A:$BG,VLOOKUP($B61,Indexing!$A:$B,2,FALSE),FALSE)</f>
        <v>8.3337500000000002</v>
      </c>
      <c r="E61" s="143">
        <f>VLOOKUP(E$3,Calculations!$A:$BG,VLOOKUP($B61,Indexing!$A:$B,2,FALSE),FALSE)</f>
        <v>4.6030466666666667</v>
      </c>
      <c r="F61" s="143">
        <f>VLOOKUP(F$3,Calculations!$A:$BG,VLOOKUP($B61,Indexing!$A:$B,2,FALSE),FALSE)</f>
        <v>1.587142857142857</v>
      </c>
      <c r="G61" s="143">
        <f>VLOOKUP(G$3,Calculations!$A:$BG,VLOOKUP($B61,Indexing!$A:$B,2,FALSE),FALSE)</f>
        <v>2.2532375761421397</v>
      </c>
      <c r="H61" s="99">
        <f>100*(1-(Table13[[#This Row],[Rank]]-1)/COUNT(Table13[Rank]))</f>
        <v>1.7241379310344862</v>
      </c>
    </row>
  </sheetData>
  <mergeCells count="2">
    <mergeCell ref="A1:B1"/>
    <mergeCell ref="A2:B2"/>
  </mergeCells>
  <conditionalFormatting sqref="C4:G61">
    <cfRule type="cellIs" dxfId="3" priority="1" operator="lessThan">
      <formula>40</formula>
    </cfRule>
    <cfRule type="cellIs" dxfId="2" priority="2" operator="between">
      <formula>40</formula>
      <formula>50</formula>
    </cfRule>
    <cfRule type="cellIs" dxfId="1" priority="3" operator="between">
      <formula>50</formula>
      <formula>70</formula>
    </cfRule>
    <cfRule type="cellIs" dxfId="0" priority="4" operator="greaterThan">
      <formula>70</formula>
    </cfRule>
  </conditionalFormatting>
  <pageMargins left="0.7" right="0.7" top="0.75" bottom="0.75" header="0.3" footer="0.3"/>
  <pageSetup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O57"/>
  <sheetViews>
    <sheetView zoomScale="110" zoomScaleNormal="110" workbookViewId="0">
      <selection activeCell="S10" sqref="S10"/>
    </sheetView>
  </sheetViews>
  <sheetFormatPr defaultRowHeight="15" x14ac:dyDescent="0.25"/>
  <cols>
    <col min="1" max="1" width="3.33203125" style="107" customWidth="1"/>
    <col min="2" max="2" width="15.6640625" style="107" customWidth="1"/>
    <col min="3" max="3" width="17.33203125" style="107" customWidth="1"/>
    <col min="4" max="4" width="0.5" style="107" customWidth="1"/>
    <col min="5" max="5" width="2.6640625" style="107" customWidth="1"/>
    <col min="6" max="6" width="14.83203125" style="107" customWidth="1"/>
    <col min="7" max="7" width="17.1640625" style="107" customWidth="1"/>
    <col min="8" max="8" width="0.5" style="107" customWidth="1"/>
    <col min="9" max="9" width="2.6640625" style="107" customWidth="1"/>
    <col min="10" max="10" width="15.1640625" style="107" customWidth="1"/>
    <col min="11" max="11" width="18.83203125" style="107" customWidth="1"/>
    <col min="12" max="12" width="0.5" style="140" customWidth="1"/>
    <col min="13" max="13" width="3.1640625" style="107" customWidth="1"/>
    <col min="14" max="14" width="15.33203125" style="107" customWidth="1"/>
    <col min="15" max="15" width="16.6640625" style="107" customWidth="1"/>
    <col min="16" max="16384" width="9.33203125" style="107"/>
  </cols>
  <sheetData>
    <row r="1" spans="1:15" ht="19.5" customHeight="1" thickBot="1" x14ac:dyDescent="0.3">
      <c r="B1" s="227" t="s">
        <v>943</v>
      </c>
      <c r="C1" s="228"/>
      <c r="D1" s="228"/>
      <c r="E1" s="228"/>
      <c r="F1" s="228"/>
      <c r="G1" s="228"/>
      <c r="H1" s="228"/>
      <c r="I1" s="228"/>
      <c r="J1" s="228"/>
      <c r="K1" s="228"/>
      <c r="L1" s="228"/>
      <c r="M1" s="228"/>
      <c r="N1" s="228"/>
      <c r="O1" s="229"/>
    </row>
    <row r="2" spans="1:15" ht="21.75" customHeight="1" thickBot="1" x14ac:dyDescent="0.3">
      <c r="L2" s="107"/>
    </row>
    <row r="3" spans="1:15" ht="31.15" customHeight="1" thickBot="1" x14ac:dyDescent="0.3">
      <c r="A3" s="230"/>
      <c r="B3" s="233" t="s">
        <v>60</v>
      </c>
      <c r="C3" s="234"/>
      <c r="D3" s="108"/>
      <c r="E3" s="230"/>
      <c r="F3" s="235" t="s">
        <v>61</v>
      </c>
      <c r="G3" s="236"/>
      <c r="H3" s="108"/>
      <c r="I3" s="230"/>
      <c r="J3" s="237" t="s">
        <v>62</v>
      </c>
      <c r="K3" s="238"/>
      <c r="L3" s="109"/>
      <c r="M3" s="230"/>
      <c r="N3" s="239" t="s">
        <v>63</v>
      </c>
      <c r="O3" s="240"/>
    </row>
    <row r="4" spans="1:15" s="111" customFormat="1" ht="20.45" customHeight="1" thickBot="1" x14ac:dyDescent="0.3">
      <c r="A4" s="231"/>
      <c r="B4" s="241" t="s">
        <v>883</v>
      </c>
      <c r="C4" s="242"/>
      <c r="D4" s="110"/>
      <c r="E4" s="231"/>
      <c r="F4" s="243" t="s">
        <v>884</v>
      </c>
      <c r="G4" s="244"/>
      <c r="H4" s="110"/>
      <c r="I4" s="231"/>
      <c r="J4" s="245" t="s">
        <v>885</v>
      </c>
      <c r="K4" s="246"/>
      <c r="L4" s="110"/>
      <c r="M4" s="231"/>
      <c r="N4" s="247" t="s">
        <v>886</v>
      </c>
      <c r="O4" s="248"/>
    </row>
    <row r="5" spans="1:15" s="120" customFormat="1" ht="15.75" thickBot="1" x14ac:dyDescent="0.3">
      <c r="A5" s="232"/>
      <c r="B5" s="112" t="s">
        <v>887</v>
      </c>
      <c r="C5" s="113" t="s">
        <v>795</v>
      </c>
      <c r="D5" s="114"/>
      <c r="E5" s="232"/>
      <c r="F5" s="115" t="s">
        <v>887</v>
      </c>
      <c r="G5" s="116" t="s">
        <v>795</v>
      </c>
      <c r="H5" s="114"/>
      <c r="I5" s="232"/>
      <c r="J5" s="117" t="s">
        <v>887</v>
      </c>
      <c r="K5" s="117" t="s">
        <v>795</v>
      </c>
      <c r="L5" s="114"/>
      <c r="M5" s="232"/>
      <c r="N5" s="118" t="s">
        <v>887</v>
      </c>
      <c r="O5" s="119" t="s">
        <v>888</v>
      </c>
    </row>
    <row r="6" spans="1:15" s="120" customFormat="1" ht="23.25" thickBot="1" x14ac:dyDescent="0.3">
      <c r="A6" s="121">
        <v>1</v>
      </c>
      <c r="B6" s="122" t="s">
        <v>65</v>
      </c>
      <c r="C6" s="122"/>
      <c r="D6" s="123"/>
      <c r="E6" s="207">
        <v>1</v>
      </c>
      <c r="F6" s="215" t="s">
        <v>75</v>
      </c>
      <c r="G6" s="124" t="s">
        <v>200</v>
      </c>
      <c r="H6" s="123"/>
      <c r="I6" s="207">
        <v>1</v>
      </c>
      <c r="J6" s="213" t="s">
        <v>95</v>
      </c>
      <c r="K6" s="125" t="s">
        <v>889</v>
      </c>
      <c r="L6" s="123"/>
      <c r="M6" s="207">
        <v>1</v>
      </c>
      <c r="N6" s="223" t="s">
        <v>890</v>
      </c>
      <c r="O6" s="126" t="s">
        <v>891</v>
      </c>
    </row>
    <row r="7" spans="1:15" s="120" customFormat="1" ht="33.6" customHeight="1" thickBot="1" x14ac:dyDescent="0.3">
      <c r="A7" s="121">
        <v>2</v>
      </c>
      <c r="B7" s="127" t="s">
        <v>66</v>
      </c>
      <c r="C7" s="122"/>
      <c r="D7" s="123"/>
      <c r="E7" s="209"/>
      <c r="F7" s="212"/>
      <c r="G7" s="124" t="s">
        <v>203</v>
      </c>
      <c r="H7" s="123"/>
      <c r="I7" s="208"/>
      <c r="J7" s="220"/>
      <c r="K7" s="125" t="s">
        <v>892</v>
      </c>
      <c r="L7" s="123"/>
      <c r="M7" s="209"/>
      <c r="N7" s="224"/>
      <c r="O7" s="128" t="s">
        <v>730</v>
      </c>
    </row>
    <row r="8" spans="1:15" s="120" customFormat="1" ht="23.25" thickBot="1" x14ac:dyDescent="0.3">
      <c r="A8" s="121">
        <v>3</v>
      </c>
      <c r="B8" s="122" t="s">
        <v>67</v>
      </c>
      <c r="C8" s="122"/>
      <c r="D8" s="123"/>
      <c r="E8" s="121">
        <v>2</v>
      </c>
      <c r="F8" s="124" t="s">
        <v>893</v>
      </c>
      <c r="G8" s="124"/>
      <c r="H8" s="123"/>
      <c r="I8" s="209"/>
      <c r="J8" s="214"/>
      <c r="K8" s="125" t="s">
        <v>609</v>
      </c>
      <c r="L8" s="123"/>
      <c r="M8" s="121">
        <v>2</v>
      </c>
      <c r="N8" s="129" t="s">
        <v>894</v>
      </c>
      <c r="O8" s="129" t="s">
        <v>725</v>
      </c>
    </row>
    <row r="9" spans="1:15" s="120" customFormat="1" ht="34.5" thickBot="1" x14ac:dyDescent="0.3">
      <c r="A9" s="207">
        <v>4</v>
      </c>
      <c r="B9" s="221" t="s">
        <v>68</v>
      </c>
      <c r="C9" s="122" t="s">
        <v>156</v>
      </c>
      <c r="D9" s="123"/>
      <c r="E9" s="207">
        <v>3</v>
      </c>
      <c r="F9" s="215" t="s">
        <v>77</v>
      </c>
      <c r="G9" s="124" t="s">
        <v>895</v>
      </c>
      <c r="H9" s="123"/>
      <c r="I9" s="207">
        <v>2</v>
      </c>
      <c r="J9" s="216" t="s">
        <v>96</v>
      </c>
      <c r="K9" s="125" t="s">
        <v>892</v>
      </c>
      <c r="L9" s="123"/>
      <c r="M9" s="121">
        <v>3</v>
      </c>
      <c r="N9" s="129" t="s">
        <v>896</v>
      </c>
      <c r="O9" s="129" t="s">
        <v>897</v>
      </c>
    </row>
    <row r="10" spans="1:15" s="120" customFormat="1" ht="34.5" thickBot="1" x14ac:dyDescent="0.3">
      <c r="A10" s="209"/>
      <c r="B10" s="219"/>
      <c r="C10" s="122" t="s">
        <v>159</v>
      </c>
      <c r="D10" s="123"/>
      <c r="E10" s="209"/>
      <c r="F10" s="212"/>
      <c r="G10" s="124" t="s">
        <v>898</v>
      </c>
      <c r="H10" s="123"/>
      <c r="I10" s="208"/>
      <c r="J10" s="220"/>
      <c r="K10" s="125" t="s">
        <v>899</v>
      </c>
      <c r="L10" s="123"/>
      <c r="M10" s="121">
        <v>4</v>
      </c>
      <c r="N10" s="129" t="s">
        <v>900</v>
      </c>
      <c r="O10" s="129" t="s">
        <v>897</v>
      </c>
    </row>
    <row r="11" spans="1:15" s="120" customFormat="1" ht="23.25" thickBot="1" x14ac:dyDescent="0.3">
      <c r="A11" s="207">
        <v>5</v>
      </c>
      <c r="B11" s="217" t="s">
        <v>69</v>
      </c>
      <c r="C11" s="122" t="s">
        <v>901</v>
      </c>
      <c r="D11" s="123"/>
      <c r="E11" s="207">
        <v>4</v>
      </c>
      <c r="F11" s="210" t="s">
        <v>217</v>
      </c>
      <c r="G11" s="124" t="s">
        <v>902</v>
      </c>
      <c r="H11" s="123"/>
      <c r="I11" s="209"/>
      <c r="J11" s="214"/>
      <c r="K11" s="125" t="s">
        <v>616</v>
      </c>
      <c r="L11" s="123"/>
      <c r="M11" s="207">
        <v>5</v>
      </c>
      <c r="N11" s="225" t="s">
        <v>903</v>
      </c>
      <c r="O11" s="129" t="s">
        <v>721</v>
      </c>
    </row>
    <row r="12" spans="1:15" s="120" customFormat="1" ht="23.25" thickBot="1" x14ac:dyDescent="0.3">
      <c r="A12" s="209"/>
      <c r="B12" s="219"/>
      <c r="C12" s="122" t="s">
        <v>904</v>
      </c>
      <c r="D12" s="123"/>
      <c r="E12" s="209"/>
      <c r="F12" s="212"/>
      <c r="G12" s="124" t="s">
        <v>905</v>
      </c>
      <c r="H12" s="123"/>
      <c r="I12" s="207">
        <v>3</v>
      </c>
      <c r="J12" s="216" t="s">
        <v>97</v>
      </c>
      <c r="K12" s="125" t="s">
        <v>906</v>
      </c>
      <c r="L12" s="123"/>
      <c r="M12" s="209"/>
      <c r="N12" s="226"/>
      <c r="O12" s="129" t="s">
        <v>907</v>
      </c>
    </row>
    <row r="13" spans="1:15" s="120" customFormat="1" ht="23.25" thickBot="1" x14ac:dyDescent="0.3">
      <c r="A13" s="207">
        <v>6</v>
      </c>
      <c r="B13" s="217" t="s">
        <v>70</v>
      </c>
      <c r="C13" s="122" t="s">
        <v>170</v>
      </c>
      <c r="D13" s="114"/>
      <c r="E13" s="207">
        <v>5</v>
      </c>
      <c r="F13" s="210" t="s">
        <v>258</v>
      </c>
      <c r="G13" s="124" t="s">
        <v>79</v>
      </c>
      <c r="H13" s="123"/>
      <c r="I13" s="209"/>
      <c r="J13" s="214"/>
      <c r="K13" s="125" t="s">
        <v>908</v>
      </c>
      <c r="L13" s="123"/>
      <c r="M13" s="130"/>
      <c r="N13" s="222"/>
      <c r="O13" s="222"/>
    </row>
    <row r="14" spans="1:15" s="120" customFormat="1" ht="45.75" thickBot="1" x14ac:dyDescent="0.3">
      <c r="A14" s="209"/>
      <c r="B14" s="219"/>
      <c r="C14" s="122" t="s">
        <v>909</v>
      </c>
      <c r="D14" s="114"/>
      <c r="E14" s="209"/>
      <c r="F14" s="212"/>
      <c r="G14" s="124" t="s">
        <v>910</v>
      </c>
      <c r="H14" s="123"/>
      <c r="I14" s="121">
        <v>4</v>
      </c>
      <c r="J14" s="125" t="s">
        <v>98</v>
      </c>
      <c r="K14" s="125"/>
      <c r="L14" s="123"/>
      <c r="M14" s="130"/>
      <c r="N14" s="131"/>
      <c r="O14" s="131"/>
    </row>
    <row r="15" spans="1:15" s="120" customFormat="1" ht="23.25" thickBot="1" x14ac:dyDescent="0.3">
      <c r="A15" s="207">
        <v>7</v>
      </c>
      <c r="B15" s="217" t="s">
        <v>71</v>
      </c>
      <c r="C15" s="122" t="s">
        <v>177</v>
      </c>
      <c r="D15" s="114"/>
      <c r="E15" s="207">
        <v>6</v>
      </c>
      <c r="F15" s="210" t="s">
        <v>80</v>
      </c>
      <c r="G15" s="124" t="s">
        <v>911</v>
      </c>
      <c r="H15" s="123"/>
      <c r="I15" s="207">
        <v>5</v>
      </c>
      <c r="J15" s="213" t="s">
        <v>99</v>
      </c>
      <c r="K15" s="125" t="s">
        <v>906</v>
      </c>
      <c r="L15" s="123"/>
      <c r="M15" s="130"/>
      <c r="N15" s="131"/>
      <c r="O15" s="131"/>
    </row>
    <row r="16" spans="1:15" s="120" customFormat="1" ht="23.25" thickBot="1" x14ac:dyDescent="0.3">
      <c r="A16" s="208"/>
      <c r="B16" s="218"/>
      <c r="C16" s="122" t="s">
        <v>912</v>
      </c>
      <c r="D16" s="114"/>
      <c r="E16" s="208"/>
      <c r="F16" s="211"/>
      <c r="G16" s="124" t="s">
        <v>913</v>
      </c>
      <c r="H16" s="123"/>
      <c r="I16" s="209"/>
      <c r="J16" s="214"/>
      <c r="K16" s="125" t="s">
        <v>908</v>
      </c>
      <c r="L16" s="123"/>
      <c r="M16" s="130"/>
      <c r="N16" s="131"/>
      <c r="O16" s="131"/>
    </row>
    <row r="17" spans="1:15" s="120" customFormat="1" ht="23.25" thickBot="1" x14ac:dyDescent="0.3">
      <c r="A17" s="209"/>
      <c r="B17" s="219"/>
      <c r="C17" s="122" t="s">
        <v>914</v>
      </c>
      <c r="D17" s="114"/>
      <c r="E17" s="209"/>
      <c r="F17" s="212"/>
      <c r="G17" s="124" t="s">
        <v>915</v>
      </c>
      <c r="H17" s="123"/>
      <c r="I17" s="207">
        <v>6</v>
      </c>
      <c r="J17" s="216" t="s">
        <v>100</v>
      </c>
      <c r="K17" s="125" t="s">
        <v>916</v>
      </c>
      <c r="L17" s="123"/>
      <c r="M17" s="130"/>
      <c r="N17" s="131"/>
      <c r="O17" s="131"/>
    </row>
    <row r="18" spans="1:15" s="120" customFormat="1" ht="23.25" thickBot="1" x14ac:dyDescent="0.3">
      <c r="A18" s="121">
        <v>8</v>
      </c>
      <c r="B18" s="122" t="s">
        <v>72</v>
      </c>
      <c r="C18" s="122"/>
      <c r="D18" s="123"/>
      <c r="E18" s="207">
        <v>7</v>
      </c>
      <c r="F18" s="210" t="s">
        <v>81</v>
      </c>
      <c r="G18" s="124" t="s">
        <v>917</v>
      </c>
      <c r="H18" s="123"/>
      <c r="I18" s="208"/>
      <c r="J18" s="220"/>
      <c r="K18" s="125" t="s">
        <v>918</v>
      </c>
      <c r="L18" s="123"/>
      <c r="M18" s="131"/>
      <c r="N18" s="131"/>
      <c r="O18" s="131"/>
    </row>
    <row r="19" spans="1:15" s="120" customFormat="1" ht="23.25" thickBot="1" x14ac:dyDescent="0.3">
      <c r="A19" s="207">
        <v>9</v>
      </c>
      <c r="B19" s="221" t="s">
        <v>73</v>
      </c>
      <c r="C19" s="122" t="s">
        <v>919</v>
      </c>
      <c r="D19" s="123"/>
      <c r="E19" s="208"/>
      <c r="F19" s="211"/>
      <c r="G19" s="124" t="s">
        <v>920</v>
      </c>
      <c r="H19" s="123"/>
      <c r="I19" s="209"/>
      <c r="J19" s="214"/>
      <c r="K19" s="125" t="s">
        <v>921</v>
      </c>
      <c r="L19" s="123"/>
      <c r="M19" s="131"/>
      <c r="N19" s="131"/>
      <c r="O19" s="131"/>
    </row>
    <row r="20" spans="1:15" s="120" customFormat="1" ht="45.75" thickBot="1" x14ac:dyDescent="0.3">
      <c r="A20" s="209"/>
      <c r="B20" s="219"/>
      <c r="C20" s="122" t="s">
        <v>922</v>
      </c>
      <c r="D20" s="123"/>
      <c r="E20" s="208"/>
      <c r="F20" s="211"/>
      <c r="G20" s="124" t="s">
        <v>923</v>
      </c>
      <c r="H20" s="123"/>
      <c r="I20" s="121">
        <v>7</v>
      </c>
      <c r="J20" s="125" t="s">
        <v>924</v>
      </c>
      <c r="K20" s="125"/>
      <c r="L20" s="123"/>
      <c r="M20" s="131"/>
      <c r="N20" s="131"/>
      <c r="O20" s="131"/>
    </row>
    <row r="21" spans="1:15" s="120" customFormat="1" ht="34.5" thickBot="1" x14ac:dyDescent="0.3">
      <c r="A21" s="121">
        <v>10</v>
      </c>
      <c r="B21" s="122" t="s">
        <v>74</v>
      </c>
      <c r="C21" s="122"/>
      <c r="D21" s="132"/>
      <c r="E21" s="209"/>
      <c r="F21" s="212"/>
      <c r="G21" s="124" t="s">
        <v>925</v>
      </c>
      <c r="H21" s="123"/>
      <c r="I21" s="121">
        <v>8</v>
      </c>
      <c r="J21" s="125" t="s">
        <v>926</v>
      </c>
      <c r="K21" s="125"/>
      <c r="L21" s="123"/>
      <c r="M21" s="131"/>
      <c r="N21" s="131"/>
      <c r="O21" s="131"/>
    </row>
    <row r="22" spans="1:15" s="120" customFormat="1" ht="23.25" thickBot="1" x14ac:dyDescent="0.3">
      <c r="A22" s="130"/>
      <c r="B22" s="130"/>
      <c r="C22" s="130"/>
      <c r="D22" s="133"/>
      <c r="E22" s="207">
        <v>8</v>
      </c>
      <c r="F22" s="210" t="s">
        <v>411</v>
      </c>
      <c r="G22" s="124" t="s">
        <v>927</v>
      </c>
      <c r="H22" s="123"/>
      <c r="I22" s="207">
        <v>9</v>
      </c>
      <c r="J22" s="213" t="s">
        <v>103</v>
      </c>
      <c r="K22" s="125" t="s">
        <v>906</v>
      </c>
      <c r="L22" s="123"/>
      <c r="M22" s="131"/>
      <c r="N22" s="131"/>
      <c r="O22" s="131"/>
    </row>
    <row r="23" spans="1:15" s="120" customFormat="1" ht="15.75" thickBot="1" x14ac:dyDescent="0.3">
      <c r="A23" s="130"/>
      <c r="B23" s="130"/>
      <c r="C23" s="130"/>
      <c r="D23" s="133"/>
      <c r="E23" s="208"/>
      <c r="F23" s="211"/>
      <c r="G23" s="124" t="s">
        <v>928</v>
      </c>
      <c r="H23" s="123"/>
      <c r="I23" s="209"/>
      <c r="J23" s="214"/>
      <c r="K23" s="125" t="s">
        <v>908</v>
      </c>
      <c r="L23" s="123"/>
      <c r="M23" s="131"/>
      <c r="N23" s="131"/>
      <c r="O23" s="131"/>
    </row>
    <row r="24" spans="1:15" s="120" customFormat="1" ht="15.75" thickBot="1" x14ac:dyDescent="0.3">
      <c r="A24" s="130"/>
      <c r="B24" s="130"/>
      <c r="C24" s="130"/>
      <c r="D24" s="133"/>
      <c r="E24" s="208"/>
      <c r="F24" s="211"/>
      <c r="G24" s="124" t="s">
        <v>929</v>
      </c>
      <c r="H24" s="123"/>
      <c r="I24" s="207">
        <v>10</v>
      </c>
      <c r="J24" s="216" t="s">
        <v>104</v>
      </c>
      <c r="K24" s="125" t="s">
        <v>916</v>
      </c>
      <c r="L24" s="123"/>
      <c r="M24" s="131"/>
      <c r="N24" s="131"/>
      <c r="O24" s="131"/>
    </row>
    <row r="25" spans="1:15" s="120" customFormat="1" ht="23.25" thickBot="1" x14ac:dyDescent="0.3">
      <c r="A25" s="130"/>
      <c r="B25" s="130"/>
      <c r="C25" s="130"/>
      <c r="D25" s="133"/>
      <c r="E25" s="208"/>
      <c r="F25" s="211"/>
      <c r="G25" s="124" t="s">
        <v>930</v>
      </c>
      <c r="H25" s="123"/>
      <c r="I25" s="209"/>
      <c r="J25" s="214"/>
      <c r="K25" s="125" t="s">
        <v>918</v>
      </c>
      <c r="L25" s="123"/>
      <c r="M25" s="131"/>
      <c r="N25" s="131"/>
      <c r="O25" s="131"/>
    </row>
    <row r="26" spans="1:15" s="120" customFormat="1" ht="23.25" thickBot="1" x14ac:dyDescent="0.3">
      <c r="A26" s="130"/>
      <c r="B26" s="130"/>
      <c r="C26" s="130"/>
      <c r="D26" s="133"/>
      <c r="E26" s="209"/>
      <c r="F26" s="212"/>
      <c r="G26" s="124" t="s">
        <v>931</v>
      </c>
      <c r="H26" s="123"/>
      <c r="I26" s="121">
        <v>11</v>
      </c>
      <c r="J26" s="125" t="s">
        <v>106</v>
      </c>
      <c r="K26" s="125"/>
      <c r="L26" s="123"/>
      <c r="M26" s="131"/>
      <c r="N26" s="131"/>
      <c r="O26" s="131"/>
    </row>
    <row r="27" spans="1:15" s="120" customFormat="1" ht="15.75" thickBot="1" x14ac:dyDescent="0.3">
      <c r="A27" s="130"/>
      <c r="B27" s="130"/>
      <c r="C27" s="130"/>
      <c r="D27" s="133"/>
      <c r="E27" s="121">
        <v>9</v>
      </c>
      <c r="F27" s="124" t="s">
        <v>83</v>
      </c>
      <c r="G27" s="124"/>
      <c r="H27" s="123"/>
      <c r="I27" s="207">
        <v>12</v>
      </c>
      <c r="J27" s="213" t="s">
        <v>105</v>
      </c>
      <c r="K27" s="125" t="s">
        <v>932</v>
      </c>
      <c r="L27" s="123"/>
      <c r="M27" s="131"/>
      <c r="N27" s="131"/>
      <c r="O27" s="131"/>
    </row>
    <row r="28" spans="1:15" s="120" customFormat="1" ht="23.25" thickBot="1" x14ac:dyDescent="0.3">
      <c r="A28" s="130"/>
      <c r="B28" s="130"/>
      <c r="C28" s="130"/>
      <c r="D28" s="133"/>
      <c r="E28" s="121">
        <v>10</v>
      </c>
      <c r="F28" s="124" t="s">
        <v>84</v>
      </c>
      <c r="G28" s="124"/>
      <c r="H28" s="123"/>
      <c r="I28" s="209"/>
      <c r="J28" s="214"/>
      <c r="K28" s="125" t="s">
        <v>933</v>
      </c>
      <c r="L28" s="123"/>
      <c r="M28" s="131"/>
      <c r="N28" s="131"/>
      <c r="O28" s="131"/>
    </row>
    <row r="29" spans="1:15" s="120" customFormat="1" ht="34.5" thickBot="1" x14ac:dyDescent="0.3">
      <c r="A29" s="130"/>
      <c r="B29" s="130"/>
      <c r="C29" s="130"/>
      <c r="D29" s="133"/>
      <c r="E29" s="207">
        <v>11</v>
      </c>
      <c r="F29" s="215" t="s">
        <v>934</v>
      </c>
      <c r="G29" s="124" t="s">
        <v>935</v>
      </c>
      <c r="H29" s="123"/>
      <c r="I29" s="121">
        <v>13</v>
      </c>
      <c r="J29" s="125" t="s">
        <v>107</v>
      </c>
      <c r="K29" s="125"/>
      <c r="L29" s="123"/>
      <c r="M29" s="131"/>
      <c r="N29" s="131"/>
      <c r="O29" s="131"/>
    </row>
    <row r="30" spans="1:15" s="120" customFormat="1" ht="23.25" thickBot="1" x14ac:dyDescent="0.3">
      <c r="A30" s="130"/>
      <c r="B30" s="130"/>
      <c r="C30" s="130"/>
      <c r="D30" s="133"/>
      <c r="E30" s="209"/>
      <c r="F30" s="212"/>
      <c r="G30" s="124" t="s">
        <v>936</v>
      </c>
      <c r="H30" s="123"/>
      <c r="I30" s="207">
        <v>14</v>
      </c>
      <c r="J30" s="213" t="s">
        <v>108</v>
      </c>
      <c r="K30" s="125" t="s">
        <v>906</v>
      </c>
      <c r="L30" s="123"/>
      <c r="M30" s="131"/>
      <c r="N30" s="131"/>
      <c r="O30" s="131"/>
    </row>
    <row r="31" spans="1:15" s="120" customFormat="1" ht="15.75" thickBot="1" x14ac:dyDescent="0.3">
      <c r="A31" s="130"/>
      <c r="B31" s="130"/>
      <c r="C31" s="130"/>
      <c r="D31" s="133"/>
      <c r="E31" s="207">
        <v>12</v>
      </c>
      <c r="F31" s="210" t="s">
        <v>86</v>
      </c>
      <c r="G31" s="124" t="s">
        <v>902</v>
      </c>
      <c r="H31" s="123"/>
      <c r="I31" s="209"/>
      <c r="J31" s="214"/>
      <c r="K31" s="125" t="s">
        <v>908</v>
      </c>
      <c r="L31" s="123"/>
      <c r="M31" s="131"/>
      <c r="N31" s="131"/>
      <c r="O31" s="131"/>
    </row>
    <row r="32" spans="1:15" s="120" customFormat="1" ht="32.450000000000003" customHeight="1" thickBot="1" x14ac:dyDescent="0.3">
      <c r="A32" s="130"/>
      <c r="B32" s="130"/>
      <c r="C32" s="130"/>
      <c r="D32" s="133"/>
      <c r="E32" s="208"/>
      <c r="F32" s="211"/>
      <c r="G32" s="124" t="s">
        <v>79</v>
      </c>
      <c r="H32" s="123"/>
      <c r="I32" s="121">
        <v>15</v>
      </c>
      <c r="J32" s="125" t="s">
        <v>109</v>
      </c>
      <c r="K32" s="125"/>
      <c r="L32" s="123"/>
      <c r="M32" s="131"/>
      <c r="N32" s="131"/>
      <c r="O32" s="131"/>
    </row>
    <row r="33" spans="1:15" s="120" customFormat="1" ht="15.75" thickBot="1" x14ac:dyDescent="0.3">
      <c r="A33" s="130"/>
      <c r="B33" s="130"/>
      <c r="C33" s="130"/>
      <c r="D33" s="133"/>
      <c r="E33" s="208"/>
      <c r="F33" s="211"/>
      <c r="G33" s="124" t="s">
        <v>915</v>
      </c>
      <c r="H33" s="134"/>
      <c r="I33" s="130"/>
      <c r="J33" s="130"/>
      <c r="K33" s="130"/>
      <c r="L33" s="135"/>
      <c r="M33" s="131"/>
      <c r="N33" s="131"/>
      <c r="O33" s="131"/>
    </row>
    <row r="34" spans="1:15" s="120" customFormat="1" ht="23.25" thickBot="1" x14ac:dyDescent="0.3">
      <c r="A34" s="130"/>
      <c r="B34" s="130"/>
      <c r="C34" s="130"/>
      <c r="D34" s="133"/>
      <c r="E34" s="208"/>
      <c r="F34" s="211"/>
      <c r="G34" s="124" t="s">
        <v>911</v>
      </c>
      <c r="H34" s="134"/>
      <c r="I34" s="130"/>
      <c r="J34" s="130"/>
      <c r="K34" s="130"/>
      <c r="L34" s="135"/>
      <c r="M34" s="131"/>
      <c r="N34" s="131"/>
      <c r="O34" s="131"/>
    </row>
    <row r="35" spans="1:15" s="120" customFormat="1" ht="23.25" thickBot="1" x14ac:dyDescent="0.3">
      <c r="A35" s="130"/>
      <c r="B35" s="130"/>
      <c r="C35" s="130"/>
      <c r="D35" s="133"/>
      <c r="E35" s="208"/>
      <c r="F35" s="211"/>
      <c r="G35" s="124" t="s">
        <v>905</v>
      </c>
      <c r="H35" s="134"/>
      <c r="I35" s="130"/>
      <c r="J35" s="130"/>
      <c r="K35" s="130"/>
      <c r="L35" s="135"/>
      <c r="M35" s="131"/>
      <c r="N35" s="131"/>
      <c r="O35" s="131"/>
    </row>
    <row r="36" spans="1:15" s="120" customFormat="1" ht="15.75" thickBot="1" x14ac:dyDescent="0.3">
      <c r="A36" s="130"/>
      <c r="B36" s="130"/>
      <c r="C36" s="130"/>
      <c r="D36" s="133"/>
      <c r="E36" s="208"/>
      <c r="F36" s="211"/>
      <c r="G36" s="124" t="s">
        <v>913</v>
      </c>
      <c r="H36" s="134"/>
      <c r="I36" s="130"/>
      <c r="J36" s="130"/>
      <c r="K36" s="130"/>
      <c r="L36" s="135"/>
      <c r="M36" s="131"/>
      <c r="N36" s="131"/>
      <c r="O36" s="131"/>
    </row>
    <row r="37" spans="1:15" s="120" customFormat="1" ht="34.5" thickBot="1" x14ac:dyDescent="0.3">
      <c r="A37" s="130"/>
      <c r="B37" s="130"/>
      <c r="C37" s="130"/>
      <c r="D37" s="133"/>
      <c r="E37" s="209"/>
      <c r="F37" s="212"/>
      <c r="G37" s="124" t="s">
        <v>910</v>
      </c>
      <c r="H37" s="134"/>
      <c r="I37" s="130"/>
      <c r="J37" s="130"/>
      <c r="K37" s="130"/>
      <c r="L37" s="135"/>
      <c r="M37" s="131"/>
      <c r="N37" s="131"/>
      <c r="O37" s="131"/>
    </row>
    <row r="38" spans="1:15" s="120" customFormat="1" ht="23.25" thickBot="1" x14ac:dyDescent="0.3">
      <c r="A38" s="130"/>
      <c r="B38" s="130"/>
      <c r="C38" s="130"/>
      <c r="D38" s="133"/>
      <c r="E38" s="207">
        <v>13</v>
      </c>
      <c r="F38" s="210" t="s">
        <v>87</v>
      </c>
      <c r="G38" s="124" t="s">
        <v>917</v>
      </c>
      <c r="H38" s="134"/>
      <c r="I38" s="130"/>
      <c r="J38" s="130"/>
      <c r="K38" s="130"/>
      <c r="L38" s="135"/>
      <c r="M38" s="131"/>
      <c r="N38" s="131"/>
      <c r="O38" s="131"/>
    </row>
    <row r="39" spans="1:15" s="120" customFormat="1" ht="23.25" thickBot="1" x14ac:dyDescent="0.3">
      <c r="A39" s="130"/>
      <c r="B39" s="130"/>
      <c r="C39" s="130"/>
      <c r="D39" s="133"/>
      <c r="E39" s="208"/>
      <c r="F39" s="211"/>
      <c r="G39" s="136" t="s">
        <v>920</v>
      </c>
      <c r="H39" s="134"/>
      <c r="I39" s="130"/>
      <c r="J39" s="130"/>
      <c r="K39" s="130"/>
      <c r="L39" s="135"/>
      <c r="M39" s="131"/>
      <c r="N39" s="131"/>
      <c r="O39" s="131"/>
    </row>
    <row r="40" spans="1:15" s="120" customFormat="1" ht="15.75" thickBot="1" x14ac:dyDescent="0.3">
      <c r="A40" s="130"/>
      <c r="B40" s="130"/>
      <c r="C40" s="130"/>
      <c r="D40" s="133"/>
      <c r="E40" s="208"/>
      <c r="F40" s="211"/>
      <c r="G40" s="124" t="s">
        <v>923</v>
      </c>
      <c r="H40" s="134"/>
      <c r="I40" s="130"/>
      <c r="J40" s="130"/>
      <c r="K40" s="130"/>
      <c r="L40" s="135"/>
      <c r="M40" s="131"/>
      <c r="N40" s="131"/>
      <c r="O40" s="131"/>
    </row>
    <row r="41" spans="1:15" s="120" customFormat="1" ht="15.75" thickBot="1" x14ac:dyDescent="0.3">
      <c r="A41" s="130"/>
      <c r="B41" s="130"/>
      <c r="C41" s="130"/>
      <c r="D41" s="133"/>
      <c r="E41" s="208"/>
      <c r="F41" s="211"/>
      <c r="G41" s="124" t="s">
        <v>925</v>
      </c>
      <c r="H41" s="134"/>
      <c r="I41" s="130"/>
      <c r="J41" s="130"/>
      <c r="K41" s="130"/>
      <c r="L41" s="135"/>
      <c r="M41" s="131"/>
      <c r="N41" s="131"/>
      <c r="O41" s="131"/>
    </row>
    <row r="42" spans="1:15" s="120" customFormat="1" ht="15.75" thickBot="1" x14ac:dyDescent="0.3">
      <c r="A42" s="130"/>
      <c r="B42" s="130"/>
      <c r="C42" s="130"/>
      <c r="D42" s="133"/>
      <c r="E42" s="208"/>
      <c r="F42" s="211"/>
      <c r="G42" s="124" t="s">
        <v>927</v>
      </c>
      <c r="H42" s="134"/>
      <c r="I42" s="130"/>
      <c r="J42" s="130"/>
      <c r="K42" s="130"/>
      <c r="L42" s="135"/>
      <c r="M42" s="131"/>
      <c r="N42" s="131"/>
      <c r="O42" s="131"/>
    </row>
    <row r="43" spans="1:15" s="120" customFormat="1" ht="15.75" thickBot="1" x14ac:dyDescent="0.3">
      <c r="A43" s="130"/>
      <c r="B43" s="130"/>
      <c r="C43" s="130"/>
      <c r="D43" s="133"/>
      <c r="E43" s="208"/>
      <c r="F43" s="211"/>
      <c r="G43" s="124" t="s">
        <v>928</v>
      </c>
      <c r="H43" s="134"/>
      <c r="I43" s="130"/>
      <c r="J43" s="130"/>
      <c r="K43" s="130"/>
      <c r="L43" s="135"/>
      <c r="M43" s="131"/>
      <c r="N43" s="131"/>
      <c r="O43" s="131"/>
    </row>
    <row r="44" spans="1:15" s="120" customFormat="1" ht="15.75" thickBot="1" x14ac:dyDescent="0.3">
      <c r="A44" s="130"/>
      <c r="B44" s="130"/>
      <c r="C44" s="130"/>
      <c r="D44" s="133"/>
      <c r="E44" s="208"/>
      <c r="F44" s="211"/>
      <c r="G44" s="124" t="s">
        <v>929</v>
      </c>
      <c r="H44" s="134"/>
      <c r="I44" s="130"/>
      <c r="J44" s="130"/>
      <c r="K44" s="130"/>
      <c r="L44" s="135"/>
      <c r="M44" s="131"/>
      <c r="N44" s="131"/>
      <c r="O44" s="131"/>
    </row>
    <row r="45" spans="1:15" s="120" customFormat="1" ht="15.75" thickBot="1" x14ac:dyDescent="0.3">
      <c r="A45" s="130"/>
      <c r="B45" s="130"/>
      <c r="C45" s="130"/>
      <c r="D45" s="133"/>
      <c r="E45" s="208"/>
      <c r="F45" s="211"/>
      <c r="G45" s="124" t="s">
        <v>930</v>
      </c>
      <c r="H45" s="134"/>
      <c r="I45" s="130"/>
      <c r="J45" s="130"/>
      <c r="K45" s="130"/>
      <c r="L45" s="135"/>
      <c r="M45" s="131"/>
      <c r="N45" s="131"/>
      <c r="O45" s="131"/>
    </row>
    <row r="46" spans="1:15" s="120" customFormat="1" ht="15.75" thickBot="1" x14ac:dyDescent="0.3">
      <c r="A46" s="130"/>
      <c r="B46" s="130"/>
      <c r="C46" s="130"/>
      <c r="D46" s="133"/>
      <c r="E46" s="209"/>
      <c r="F46" s="212"/>
      <c r="G46" s="124" t="s">
        <v>931</v>
      </c>
      <c r="H46" s="134"/>
      <c r="I46" s="130"/>
      <c r="J46" s="130"/>
      <c r="K46" s="130"/>
      <c r="L46" s="135"/>
      <c r="M46" s="131"/>
      <c r="N46" s="131"/>
      <c r="O46" s="131"/>
    </row>
    <row r="47" spans="1:15" s="120" customFormat="1" ht="23.25" thickBot="1" x14ac:dyDescent="0.3">
      <c r="A47" s="130"/>
      <c r="B47" s="130"/>
      <c r="C47" s="130"/>
      <c r="D47" s="133"/>
      <c r="E47" s="207">
        <v>14</v>
      </c>
      <c r="F47" s="210" t="s">
        <v>88</v>
      </c>
      <c r="G47" s="136" t="s">
        <v>937</v>
      </c>
      <c r="H47" s="134"/>
      <c r="I47" s="130"/>
      <c r="J47" s="130"/>
      <c r="K47" s="130"/>
      <c r="L47" s="135"/>
      <c r="M47" s="131"/>
      <c r="N47" s="131"/>
      <c r="O47" s="131"/>
    </row>
    <row r="48" spans="1:15" s="120" customFormat="1" ht="15.75" thickBot="1" x14ac:dyDescent="0.3">
      <c r="A48" s="130"/>
      <c r="B48" s="130"/>
      <c r="C48" s="130"/>
      <c r="D48" s="133"/>
      <c r="E48" s="209"/>
      <c r="F48" s="212"/>
      <c r="G48" s="124" t="s">
        <v>938</v>
      </c>
      <c r="H48" s="134"/>
      <c r="I48" s="130"/>
      <c r="J48" s="130"/>
      <c r="K48" s="130"/>
      <c r="L48" s="135"/>
      <c r="M48" s="131"/>
      <c r="N48" s="131"/>
      <c r="O48" s="131"/>
    </row>
    <row r="49" spans="1:15" s="120" customFormat="1" ht="15.75" thickBot="1" x14ac:dyDescent="0.3">
      <c r="A49" s="130"/>
      <c r="B49" s="130"/>
      <c r="C49" s="130"/>
      <c r="D49" s="133"/>
      <c r="E49" s="207">
        <v>15</v>
      </c>
      <c r="F49" s="210" t="s">
        <v>89</v>
      </c>
      <c r="G49" s="124" t="s">
        <v>939</v>
      </c>
      <c r="H49" s="134"/>
      <c r="I49" s="130"/>
      <c r="J49" s="130"/>
      <c r="K49" s="130"/>
      <c r="L49" s="135"/>
      <c r="M49" s="131"/>
      <c r="N49" s="131"/>
      <c r="O49" s="131"/>
    </row>
    <row r="50" spans="1:15" s="120" customFormat="1" ht="23.25" thickBot="1" x14ac:dyDescent="0.3">
      <c r="A50" s="130"/>
      <c r="B50" s="130"/>
      <c r="C50" s="130"/>
      <c r="D50" s="133"/>
      <c r="E50" s="209"/>
      <c r="F50" s="212"/>
      <c r="G50" s="124" t="s">
        <v>940</v>
      </c>
      <c r="H50" s="134"/>
      <c r="I50" s="130"/>
      <c r="J50" s="130"/>
      <c r="K50" s="130"/>
      <c r="L50" s="135"/>
      <c r="M50" s="130"/>
      <c r="N50" s="131"/>
      <c r="O50" s="131"/>
    </row>
    <row r="51" spans="1:15" s="120" customFormat="1" ht="23.25" thickBot="1" x14ac:dyDescent="0.3">
      <c r="A51" s="130"/>
      <c r="B51" s="130"/>
      <c r="C51" s="130"/>
      <c r="D51" s="133"/>
      <c r="E51" s="121">
        <v>16</v>
      </c>
      <c r="F51" s="124" t="s">
        <v>91</v>
      </c>
      <c r="G51" s="124"/>
      <c r="H51" s="134"/>
      <c r="I51" s="130"/>
      <c r="J51" s="130"/>
      <c r="K51" s="130"/>
      <c r="L51" s="135"/>
      <c r="M51" s="130"/>
      <c r="N51" s="131"/>
      <c r="O51" s="131"/>
    </row>
    <row r="52" spans="1:15" s="120" customFormat="1" ht="15.75" thickBot="1" x14ac:dyDescent="0.3">
      <c r="A52" s="130"/>
      <c r="B52" s="130"/>
      <c r="C52" s="130"/>
      <c r="D52" s="133"/>
      <c r="E52" s="121">
        <v>17</v>
      </c>
      <c r="F52" s="124" t="s">
        <v>90</v>
      </c>
      <c r="G52" s="124"/>
      <c r="H52" s="134"/>
      <c r="I52" s="130"/>
      <c r="J52" s="130"/>
      <c r="K52" s="130"/>
      <c r="L52" s="135"/>
      <c r="M52" s="130"/>
      <c r="N52" s="131"/>
      <c r="O52" s="131"/>
    </row>
    <row r="53" spans="1:15" s="120" customFormat="1" ht="34.5" thickBot="1" x14ac:dyDescent="0.3">
      <c r="A53" s="130"/>
      <c r="B53" s="130"/>
      <c r="C53" s="130"/>
      <c r="D53" s="133"/>
      <c r="E53" s="121">
        <v>18</v>
      </c>
      <c r="F53" s="124" t="s">
        <v>93</v>
      </c>
      <c r="G53" s="124"/>
      <c r="H53" s="134"/>
      <c r="I53" s="130"/>
      <c r="J53" s="130"/>
      <c r="K53" s="130"/>
      <c r="L53" s="135"/>
      <c r="M53" s="130"/>
      <c r="N53" s="131"/>
      <c r="O53" s="131"/>
    </row>
    <row r="54" spans="1:15" s="120" customFormat="1" ht="23.25" thickBot="1" x14ac:dyDescent="0.3">
      <c r="A54" s="130"/>
      <c r="B54" s="130"/>
      <c r="C54" s="130"/>
      <c r="D54" s="133"/>
      <c r="E54" s="121">
        <v>19</v>
      </c>
      <c r="F54" s="124" t="s">
        <v>92</v>
      </c>
      <c r="G54" s="124"/>
      <c r="H54" s="134"/>
      <c r="I54" s="130"/>
      <c r="J54" s="130"/>
      <c r="K54" s="130"/>
      <c r="L54" s="135"/>
      <c r="M54" s="130"/>
      <c r="N54" s="131"/>
      <c r="O54" s="131"/>
    </row>
    <row r="55" spans="1:15" s="120" customFormat="1" ht="34.5" thickBot="1" x14ac:dyDescent="0.3">
      <c r="A55" s="130"/>
      <c r="B55" s="130"/>
      <c r="C55" s="130"/>
      <c r="D55" s="137"/>
      <c r="E55" s="121">
        <v>20</v>
      </c>
      <c r="F55" s="136" t="s">
        <v>94</v>
      </c>
      <c r="G55" s="124"/>
      <c r="H55" s="138"/>
      <c r="I55" s="130"/>
      <c r="J55" s="130"/>
      <c r="K55" s="130"/>
      <c r="L55" s="135"/>
      <c r="M55" s="130"/>
      <c r="N55" s="131"/>
      <c r="O55" s="131"/>
    </row>
    <row r="56" spans="1:15" s="120" customFormat="1" x14ac:dyDescent="0.25">
      <c r="L56" s="139"/>
    </row>
    <row r="57" spans="1:15" s="120" customFormat="1" x14ac:dyDescent="0.25">
      <c r="L57" s="139"/>
    </row>
  </sheetData>
  <mergeCells count="70">
    <mergeCell ref="B1:O1"/>
    <mergeCell ref="A3:A5"/>
    <mergeCell ref="B3:C3"/>
    <mergeCell ref="E3:E5"/>
    <mergeCell ref="F3:G3"/>
    <mergeCell ref="I3:I5"/>
    <mergeCell ref="J3:K3"/>
    <mergeCell ref="M3:M5"/>
    <mergeCell ref="N3:O3"/>
    <mergeCell ref="B4:C4"/>
    <mergeCell ref="F4:G4"/>
    <mergeCell ref="J4:K4"/>
    <mergeCell ref="N4:O4"/>
    <mergeCell ref="E6:E7"/>
    <mergeCell ref="F6:F7"/>
    <mergeCell ref="I6:I8"/>
    <mergeCell ref="J6:J8"/>
    <mergeCell ref="M6:M7"/>
    <mergeCell ref="N6:N7"/>
    <mergeCell ref="A9:A10"/>
    <mergeCell ref="B9:B10"/>
    <mergeCell ref="E9:E10"/>
    <mergeCell ref="F9:F10"/>
    <mergeCell ref="I9:I11"/>
    <mergeCell ref="A11:A12"/>
    <mergeCell ref="B11:B12"/>
    <mergeCell ref="E11:E12"/>
    <mergeCell ref="F11:F12"/>
    <mergeCell ref="M11:M12"/>
    <mergeCell ref="N11:N12"/>
    <mergeCell ref="I12:I13"/>
    <mergeCell ref="J12:J13"/>
    <mergeCell ref="A13:A14"/>
    <mergeCell ref="B13:B14"/>
    <mergeCell ref="E13:E14"/>
    <mergeCell ref="F13:F14"/>
    <mergeCell ref="N13:O13"/>
    <mergeCell ref="J9:J11"/>
    <mergeCell ref="J22:J23"/>
    <mergeCell ref="I22:I23"/>
    <mergeCell ref="I24:I25"/>
    <mergeCell ref="J24:J25"/>
    <mergeCell ref="A15:A17"/>
    <mergeCell ref="B15:B17"/>
    <mergeCell ref="E15:E17"/>
    <mergeCell ref="F15:F17"/>
    <mergeCell ref="I15:I16"/>
    <mergeCell ref="J15:J16"/>
    <mergeCell ref="I17:I19"/>
    <mergeCell ref="J17:J19"/>
    <mergeCell ref="E18:E21"/>
    <mergeCell ref="F18:F21"/>
    <mergeCell ref="A19:A20"/>
    <mergeCell ref="B19:B20"/>
    <mergeCell ref="E22:E26"/>
    <mergeCell ref="F22:F26"/>
    <mergeCell ref="I27:I28"/>
    <mergeCell ref="J27:J28"/>
    <mergeCell ref="E29:E30"/>
    <mergeCell ref="F29:F30"/>
    <mergeCell ref="I30:I31"/>
    <mergeCell ref="J30:J31"/>
    <mergeCell ref="E31:E37"/>
    <mergeCell ref="F31:F37"/>
    <mergeCell ref="E38:E46"/>
    <mergeCell ref="F38:F46"/>
    <mergeCell ref="E47:E48"/>
    <mergeCell ref="F47:F48"/>
    <mergeCell ref="E49:E50"/>
    <mergeCell ref="F49:F50"/>
  </mergeCells>
  <pageMargins left="0.25" right="0.25"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36"/>
  <sheetViews>
    <sheetView workbookViewId="0">
      <pane ySplit="1" topLeftCell="A2" activePane="bottomLeft" state="frozenSplit"/>
      <selection pane="bottomLeft" activeCell="G41" sqref="G41"/>
    </sheetView>
  </sheetViews>
  <sheetFormatPr defaultRowHeight="11.25" x14ac:dyDescent="0.2"/>
  <cols>
    <col min="7" max="7" width="27.83203125" style="30" customWidth="1"/>
    <col min="9" max="9" width="27.83203125" style="30" customWidth="1"/>
  </cols>
  <sheetData>
    <row r="1" spans="1:23" ht="16.5" customHeight="1" x14ac:dyDescent="0.2">
      <c r="A1" t="s">
        <v>810</v>
      </c>
      <c r="B1" t="s">
        <v>811</v>
      </c>
      <c r="D1" s="101" t="s">
        <v>812</v>
      </c>
      <c r="G1" s="30" t="s">
        <v>813</v>
      </c>
      <c r="H1" t="s">
        <v>814</v>
      </c>
      <c r="I1" s="30" t="s">
        <v>138</v>
      </c>
      <c r="K1" s="71" t="s">
        <v>0</v>
      </c>
      <c r="L1" s="36" t="s">
        <v>815</v>
      </c>
      <c r="M1" s="71" t="s">
        <v>816</v>
      </c>
      <c r="N1" s="71" t="s">
        <v>817</v>
      </c>
      <c r="Q1" t="s">
        <v>818</v>
      </c>
      <c r="R1" t="s">
        <v>819</v>
      </c>
    </row>
    <row r="2" spans="1:23" x14ac:dyDescent="0.2">
      <c r="A2" t="s">
        <v>0</v>
      </c>
      <c r="B2">
        <v>1</v>
      </c>
      <c r="D2" s="4" t="s">
        <v>60</v>
      </c>
      <c r="G2" s="30" t="s">
        <v>65</v>
      </c>
      <c r="H2" t="s">
        <v>144</v>
      </c>
      <c r="I2" s="30" t="s">
        <v>60</v>
      </c>
      <c r="K2" s="71" t="s">
        <v>1</v>
      </c>
      <c r="L2" s="71" t="s">
        <v>820</v>
      </c>
      <c r="M2" s="71" t="s">
        <v>821</v>
      </c>
      <c r="N2" s="71" t="s">
        <v>128</v>
      </c>
      <c r="Q2" t="s">
        <v>136</v>
      </c>
      <c r="R2">
        <v>1</v>
      </c>
      <c r="V2" t="s">
        <v>144</v>
      </c>
      <c r="W2" t="s">
        <v>145</v>
      </c>
    </row>
    <row r="3" spans="1:23" x14ac:dyDescent="0.2">
      <c r="A3" t="s">
        <v>1</v>
      </c>
      <c r="B3">
        <v>2</v>
      </c>
      <c r="D3" s="4" t="s">
        <v>61</v>
      </c>
      <c r="G3" s="30" t="s">
        <v>66</v>
      </c>
      <c r="H3" t="s">
        <v>148</v>
      </c>
      <c r="I3" s="30" t="s">
        <v>60</v>
      </c>
      <c r="K3" s="71" t="s">
        <v>2</v>
      </c>
      <c r="L3" s="71" t="s">
        <v>822</v>
      </c>
      <c r="M3" s="71" t="s">
        <v>129</v>
      </c>
      <c r="N3" s="71" t="s">
        <v>129</v>
      </c>
      <c r="Q3" t="s">
        <v>137</v>
      </c>
      <c r="R3">
        <v>2</v>
      </c>
      <c r="V3" t="s">
        <v>148</v>
      </c>
      <c r="W3" t="s">
        <v>149</v>
      </c>
    </row>
    <row r="4" spans="1:23" x14ac:dyDescent="0.2">
      <c r="A4" t="s">
        <v>2</v>
      </c>
      <c r="B4">
        <v>3</v>
      </c>
      <c r="D4" s="4" t="s">
        <v>62</v>
      </c>
      <c r="G4" s="30" t="s">
        <v>67</v>
      </c>
      <c r="H4" t="s">
        <v>151</v>
      </c>
      <c r="I4" s="30" t="s">
        <v>60</v>
      </c>
      <c r="K4" s="71" t="s">
        <v>3</v>
      </c>
      <c r="L4" s="71" t="s">
        <v>823</v>
      </c>
      <c r="M4" s="71" t="s">
        <v>130</v>
      </c>
      <c r="N4" s="71" t="s">
        <v>130</v>
      </c>
      <c r="Q4" t="s">
        <v>138</v>
      </c>
      <c r="R4">
        <v>3</v>
      </c>
      <c r="V4" t="s">
        <v>151</v>
      </c>
      <c r="W4" t="s">
        <v>152</v>
      </c>
    </row>
    <row r="5" spans="1:23" ht="11.25" customHeight="1" x14ac:dyDescent="0.2">
      <c r="A5" t="s">
        <v>3</v>
      </c>
      <c r="B5">
        <v>4</v>
      </c>
      <c r="D5" s="4" t="s">
        <v>63</v>
      </c>
      <c r="G5" s="30" t="s">
        <v>68</v>
      </c>
      <c r="H5" t="s">
        <v>155</v>
      </c>
      <c r="I5" s="30" t="s">
        <v>60</v>
      </c>
      <c r="K5" s="71" t="s">
        <v>4</v>
      </c>
      <c r="L5" s="71" t="s">
        <v>824</v>
      </c>
      <c r="M5" s="71" t="s">
        <v>59</v>
      </c>
      <c r="N5" s="71" t="s">
        <v>131</v>
      </c>
      <c r="Q5" t="s">
        <v>139</v>
      </c>
      <c r="R5">
        <v>4</v>
      </c>
      <c r="V5" t="s">
        <v>154</v>
      </c>
      <c r="W5" t="s">
        <v>156</v>
      </c>
    </row>
    <row r="6" spans="1:23" x14ac:dyDescent="0.2">
      <c r="A6" t="s">
        <v>4</v>
      </c>
      <c r="B6">
        <v>5</v>
      </c>
      <c r="D6" s="4"/>
      <c r="G6" s="30" t="s">
        <v>69</v>
      </c>
      <c r="H6" t="s">
        <v>162</v>
      </c>
      <c r="I6" s="30" t="s">
        <v>60</v>
      </c>
      <c r="K6" s="71" t="s">
        <v>5</v>
      </c>
      <c r="L6" s="71" t="s">
        <v>825</v>
      </c>
      <c r="M6" s="71" t="s">
        <v>826</v>
      </c>
      <c r="N6" s="71" t="s">
        <v>128</v>
      </c>
      <c r="Q6" t="s">
        <v>140</v>
      </c>
      <c r="R6">
        <v>5</v>
      </c>
      <c r="V6" t="s">
        <v>158</v>
      </c>
      <c r="W6" t="s">
        <v>159</v>
      </c>
    </row>
    <row r="7" spans="1:23" x14ac:dyDescent="0.2">
      <c r="A7" t="s">
        <v>5</v>
      </c>
      <c r="B7">
        <v>6</v>
      </c>
      <c r="G7" s="30" t="s">
        <v>70</v>
      </c>
      <c r="H7" t="s">
        <v>169</v>
      </c>
      <c r="I7" s="30" t="s">
        <v>60</v>
      </c>
      <c r="K7" s="71" t="s">
        <v>6</v>
      </c>
      <c r="L7" s="71" t="s">
        <v>827</v>
      </c>
      <c r="M7" s="71" t="s">
        <v>59</v>
      </c>
      <c r="N7" s="71" t="s">
        <v>129</v>
      </c>
      <c r="Q7" t="s">
        <v>141</v>
      </c>
      <c r="R7">
        <v>6</v>
      </c>
      <c r="V7" t="s">
        <v>161</v>
      </c>
      <c r="W7" t="s">
        <v>163</v>
      </c>
    </row>
    <row r="8" spans="1:23" x14ac:dyDescent="0.2">
      <c r="A8" t="s">
        <v>6</v>
      </c>
      <c r="B8">
        <v>7</v>
      </c>
      <c r="G8" s="30" t="s">
        <v>71</v>
      </c>
      <c r="H8" t="s">
        <v>176</v>
      </c>
      <c r="I8" s="30" t="s">
        <v>60</v>
      </c>
      <c r="K8" s="71" t="s">
        <v>7</v>
      </c>
      <c r="L8" s="71" t="s">
        <v>828</v>
      </c>
      <c r="M8" s="71" t="s">
        <v>132</v>
      </c>
      <c r="N8" s="71" t="s">
        <v>132</v>
      </c>
      <c r="Q8" t="s">
        <v>142</v>
      </c>
      <c r="R8">
        <v>7</v>
      </c>
      <c r="V8" t="s">
        <v>165</v>
      </c>
      <c r="W8" t="s">
        <v>166</v>
      </c>
    </row>
    <row r="9" spans="1:23" x14ac:dyDescent="0.2">
      <c r="A9" t="s">
        <v>7</v>
      </c>
      <c r="B9">
        <v>8</v>
      </c>
      <c r="G9" s="30" t="s">
        <v>72</v>
      </c>
      <c r="H9" t="s">
        <v>185</v>
      </c>
      <c r="I9" s="30" t="s">
        <v>60</v>
      </c>
      <c r="K9" s="71" t="s">
        <v>8</v>
      </c>
      <c r="L9" s="71" t="s">
        <v>829</v>
      </c>
      <c r="M9" s="71" t="s">
        <v>130</v>
      </c>
      <c r="N9" s="71" t="s">
        <v>130</v>
      </c>
      <c r="Q9" t="s">
        <v>830</v>
      </c>
      <c r="R9">
        <v>8</v>
      </c>
      <c r="V9" t="s">
        <v>168</v>
      </c>
      <c r="W9" t="s">
        <v>170</v>
      </c>
    </row>
    <row r="10" spans="1:23" x14ac:dyDescent="0.2">
      <c r="A10" t="s">
        <v>8</v>
      </c>
      <c r="B10">
        <v>9</v>
      </c>
      <c r="G10" s="30" t="s">
        <v>73</v>
      </c>
      <c r="H10" t="s">
        <v>189</v>
      </c>
      <c r="I10" s="30" t="s">
        <v>60</v>
      </c>
      <c r="K10" s="71" t="s">
        <v>9</v>
      </c>
      <c r="L10" s="71" t="s">
        <v>831</v>
      </c>
      <c r="M10" s="71" t="s">
        <v>132</v>
      </c>
      <c r="N10" s="71" t="s">
        <v>132</v>
      </c>
      <c r="Q10" t="s">
        <v>1</v>
      </c>
      <c r="R10">
        <v>9</v>
      </c>
      <c r="V10" t="s">
        <v>172</v>
      </c>
      <c r="W10" t="s">
        <v>173</v>
      </c>
    </row>
    <row r="11" spans="1:23" x14ac:dyDescent="0.2">
      <c r="A11" t="s">
        <v>9</v>
      </c>
      <c r="B11">
        <v>10</v>
      </c>
      <c r="G11" s="30" t="s">
        <v>74</v>
      </c>
      <c r="H11" t="s">
        <v>195</v>
      </c>
      <c r="I11" s="30" t="s">
        <v>60</v>
      </c>
      <c r="K11" s="71" t="s">
        <v>10</v>
      </c>
      <c r="L11" s="71" t="s">
        <v>832</v>
      </c>
      <c r="M11" s="71" t="s">
        <v>133</v>
      </c>
      <c r="N11" s="71" t="s">
        <v>133</v>
      </c>
      <c r="Q11" t="s">
        <v>2</v>
      </c>
      <c r="R11">
        <v>10</v>
      </c>
      <c r="V11" t="s">
        <v>175</v>
      </c>
      <c r="W11" t="s">
        <v>177</v>
      </c>
    </row>
    <row r="12" spans="1:23" x14ac:dyDescent="0.2">
      <c r="A12" t="s">
        <v>10</v>
      </c>
      <c r="B12">
        <v>11</v>
      </c>
      <c r="G12" s="30" t="s">
        <v>75</v>
      </c>
      <c r="H12" t="s">
        <v>199</v>
      </c>
      <c r="I12" s="30" t="s">
        <v>61</v>
      </c>
      <c r="K12" s="71" t="s">
        <v>11</v>
      </c>
      <c r="L12" s="71" t="s">
        <v>833</v>
      </c>
      <c r="M12" s="71" t="s">
        <v>130</v>
      </c>
      <c r="N12" s="71" t="s">
        <v>130</v>
      </c>
      <c r="Q12" t="s">
        <v>3</v>
      </c>
      <c r="R12">
        <v>11</v>
      </c>
      <c r="V12" t="s">
        <v>179</v>
      </c>
      <c r="W12" t="s">
        <v>180</v>
      </c>
    </row>
    <row r="13" spans="1:23" x14ac:dyDescent="0.2">
      <c r="A13" t="s">
        <v>11</v>
      </c>
      <c r="B13">
        <v>12</v>
      </c>
      <c r="G13" s="30" t="s">
        <v>76</v>
      </c>
      <c r="H13" t="s">
        <v>205</v>
      </c>
      <c r="I13" s="30" t="s">
        <v>61</v>
      </c>
      <c r="K13" s="71" t="s">
        <v>12</v>
      </c>
      <c r="L13" s="71" t="s">
        <v>834</v>
      </c>
      <c r="M13" s="71" t="s">
        <v>59</v>
      </c>
      <c r="N13" s="71" t="s">
        <v>131</v>
      </c>
      <c r="Q13" t="s">
        <v>4</v>
      </c>
      <c r="R13">
        <v>12</v>
      </c>
      <c r="V13" t="s">
        <v>182</v>
      </c>
      <c r="W13" t="s">
        <v>183</v>
      </c>
    </row>
    <row r="14" spans="1:23" x14ac:dyDescent="0.2">
      <c r="A14" t="s">
        <v>12</v>
      </c>
      <c r="B14">
        <v>13</v>
      </c>
      <c r="G14" s="30" t="s">
        <v>77</v>
      </c>
      <c r="H14" t="s">
        <v>209</v>
      </c>
      <c r="I14" s="30" t="s">
        <v>61</v>
      </c>
      <c r="K14" s="71" t="s">
        <v>13</v>
      </c>
      <c r="L14" s="71" t="s">
        <v>835</v>
      </c>
      <c r="M14" s="71" t="s">
        <v>132</v>
      </c>
      <c r="N14" s="71" t="s">
        <v>132</v>
      </c>
      <c r="Q14" t="s">
        <v>5</v>
      </c>
      <c r="R14">
        <v>13</v>
      </c>
      <c r="V14" t="s">
        <v>185</v>
      </c>
      <c r="W14" t="s">
        <v>186</v>
      </c>
    </row>
    <row r="15" spans="1:23" x14ac:dyDescent="0.2">
      <c r="A15" t="s">
        <v>13</v>
      </c>
      <c r="B15">
        <v>14</v>
      </c>
      <c r="G15" s="30" t="s">
        <v>217</v>
      </c>
      <c r="H15" t="s">
        <v>797</v>
      </c>
      <c r="I15" s="30" t="s">
        <v>61</v>
      </c>
      <c r="K15" s="71" t="s">
        <v>14</v>
      </c>
      <c r="L15" s="71" t="s">
        <v>836</v>
      </c>
      <c r="M15" s="71" t="s">
        <v>133</v>
      </c>
      <c r="N15" s="71" t="s">
        <v>133</v>
      </c>
      <c r="Q15" t="s">
        <v>6</v>
      </c>
      <c r="R15">
        <v>14</v>
      </c>
      <c r="V15" t="s">
        <v>188</v>
      </c>
      <c r="W15" t="s">
        <v>190</v>
      </c>
    </row>
    <row r="16" spans="1:23" x14ac:dyDescent="0.2">
      <c r="A16" t="s">
        <v>14</v>
      </c>
      <c r="B16">
        <v>15</v>
      </c>
      <c r="G16" s="30" t="s">
        <v>258</v>
      </c>
      <c r="H16" t="s">
        <v>798</v>
      </c>
      <c r="I16" s="30" t="s">
        <v>61</v>
      </c>
      <c r="K16" s="71" t="s">
        <v>15</v>
      </c>
      <c r="L16" s="71" t="s">
        <v>837</v>
      </c>
      <c r="M16" s="71" t="s">
        <v>132</v>
      </c>
      <c r="N16" s="71" t="s">
        <v>132</v>
      </c>
      <c r="Q16" t="s">
        <v>7</v>
      </c>
      <c r="R16">
        <v>15</v>
      </c>
      <c r="V16" t="s">
        <v>192</v>
      </c>
      <c r="W16" t="s">
        <v>193</v>
      </c>
    </row>
    <row r="17" spans="1:23" x14ac:dyDescent="0.2">
      <c r="A17" t="s">
        <v>15</v>
      </c>
      <c r="B17">
        <v>16</v>
      </c>
      <c r="G17" s="30" t="s">
        <v>294</v>
      </c>
      <c r="H17" t="s">
        <v>799</v>
      </c>
      <c r="I17" s="30" t="s">
        <v>61</v>
      </c>
      <c r="K17" s="71" t="s">
        <v>16</v>
      </c>
      <c r="L17" s="71" t="s">
        <v>838</v>
      </c>
      <c r="M17" s="71" t="s">
        <v>130</v>
      </c>
      <c r="N17" s="71" t="s">
        <v>130</v>
      </c>
      <c r="Q17" t="s">
        <v>8</v>
      </c>
      <c r="R17">
        <v>16</v>
      </c>
      <c r="V17" t="s">
        <v>195</v>
      </c>
      <c r="W17" t="s">
        <v>196</v>
      </c>
    </row>
    <row r="18" spans="1:23" x14ac:dyDescent="0.2">
      <c r="A18" t="s">
        <v>16</v>
      </c>
      <c r="B18">
        <v>17</v>
      </c>
      <c r="G18" s="30" t="s">
        <v>345</v>
      </c>
      <c r="H18" t="s">
        <v>800</v>
      </c>
      <c r="I18" s="30" t="s">
        <v>61</v>
      </c>
      <c r="K18" s="71" t="s">
        <v>17</v>
      </c>
      <c r="L18" s="71" t="s">
        <v>839</v>
      </c>
      <c r="M18" s="71" t="s">
        <v>132</v>
      </c>
      <c r="N18" s="71" t="s">
        <v>132</v>
      </c>
      <c r="Q18" t="s">
        <v>9</v>
      </c>
      <c r="R18">
        <v>17</v>
      </c>
      <c r="V18" t="s">
        <v>198</v>
      </c>
      <c r="W18" t="s">
        <v>200</v>
      </c>
    </row>
    <row r="19" spans="1:23" x14ac:dyDescent="0.2">
      <c r="A19" t="s">
        <v>17</v>
      </c>
      <c r="B19">
        <v>18</v>
      </c>
      <c r="G19" s="30" t="s">
        <v>411</v>
      </c>
      <c r="H19" t="s">
        <v>801</v>
      </c>
      <c r="I19" s="30" t="s">
        <v>61</v>
      </c>
      <c r="K19" s="71" t="s">
        <v>18</v>
      </c>
      <c r="L19" s="71" t="s">
        <v>840</v>
      </c>
      <c r="M19" s="71" t="s">
        <v>129</v>
      </c>
      <c r="N19" s="71" t="s">
        <v>129</v>
      </c>
      <c r="Q19" t="s">
        <v>10</v>
      </c>
      <c r="R19">
        <v>18</v>
      </c>
      <c r="V19" t="s">
        <v>202</v>
      </c>
      <c r="W19" t="s">
        <v>203</v>
      </c>
    </row>
    <row r="20" spans="1:23" x14ac:dyDescent="0.2">
      <c r="A20" t="s">
        <v>18</v>
      </c>
      <c r="B20">
        <v>19</v>
      </c>
      <c r="G20" s="30" t="s">
        <v>491</v>
      </c>
      <c r="H20" t="s">
        <v>802</v>
      </c>
      <c r="I20" s="30" t="s">
        <v>61</v>
      </c>
      <c r="K20" s="71" t="s">
        <v>19</v>
      </c>
      <c r="L20" s="71" t="s">
        <v>841</v>
      </c>
      <c r="M20" s="71" t="s">
        <v>59</v>
      </c>
      <c r="N20" s="71" t="s">
        <v>130</v>
      </c>
      <c r="Q20" t="s">
        <v>11</v>
      </c>
      <c r="R20">
        <v>19</v>
      </c>
      <c r="V20" t="s">
        <v>205</v>
      </c>
      <c r="W20" t="s">
        <v>206</v>
      </c>
    </row>
    <row r="21" spans="1:23" x14ac:dyDescent="0.2">
      <c r="A21" t="s">
        <v>19</v>
      </c>
      <c r="B21">
        <v>20</v>
      </c>
      <c r="G21" s="30" t="s">
        <v>503</v>
      </c>
      <c r="H21" t="s">
        <v>803</v>
      </c>
      <c r="I21" s="30" t="s">
        <v>61</v>
      </c>
      <c r="K21" s="71" t="s">
        <v>20</v>
      </c>
      <c r="L21" s="71" t="s">
        <v>842</v>
      </c>
      <c r="M21" s="71" t="s">
        <v>130</v>
      </c>
      <c r="N21" s="71" t="s">
        <v>130</v>
      </c>
      <c r="Q21" t="s">
        <v>12</v>
      </c>
      <c r="R21">
        <v>20</v>
      </c>
      <c r="V21" t="s">
        <v>208</v>
      </c>
      <c r="W21" t="s">
        <v>210</v>
      </c>
    </row>
    <row r="22" spans="1:23" x14ac:dyDescent="0.2">
      <c r="A22" t="s">
        <v>20</v>
      </c>
      <c r="B22">
        <v>21</v>
      </c>
      <c r="G22" s="30" t="s">
        <v>85</v>
      </c>
      <c r="H22" t="s">
        <v>515</v>
      </c>
      <c r="I22" s="30" t="s">
        <v>61</v>
      </c>
      <c r="K22" s="71" t="s">
        <v>21</v>
      </c>
      <c r="L22" s="71" t="s">
        <v>843</v>
      </c>
      <c r="M22" s="71" t="s">
        <v>130</v>
      </c>
      <c r="N22" s="71" t="s">
        <v>130</v>
      </c>
      <c r="Q22" t="s">
        <v>13</v>
      </c>
      <c r="R22">
        <v>21</v>
      </c>
      <c r="V22" t="s">
        <v>212</v>
      </c>
      <c r="W22" t="s">
        <v>213</v>
      </c>
    </row>
    <row r="23" spans="1:23" x14ac:dyDescent="0.2">
      <c r="A23" t="s">
        <v>21</v>
      </c>
      <c r="B23">
        <v>22</v>
      </c>
      <c r="G23" s="30" t="s">
        <v>86</v>
      </c>
      <c r="H23" t="s">
        <v>522</v>
      </c>
      <c r="I23" s="30" t="s">
        <v>61</v>
      </c>
      <c r="K23" s="71" t="s">
        <v>22</v>
      </c>
      <c r="L23" s="71" t="s">
        <v>844</v>
      </c>
      <c r="M23" s="71" t="s">
        <v>130</v>
      </c>
      <c r="N23" s="71" t="s">
        <v>130</v>
      </c>
      <c r="Q23" t="s">
        <v>14</v>
      </c>
      <c r="R23">
        <v>22</v>
      </c>
      <c r="V23" t="s">
        <v>215</v>
      </c>
      <c r="W23" t="s">
        <v>218</v>
      </c>
    </row>
    <row r="24" spans="1:23" x14ac:dyDescent="0.2">
      <c r="A24" t="s">
        <v>22</v>
      </c>
      <c r="B24">
        <v>23</v>
      </c>
      <c r="G24" s="30" t="s">
        <v>87</v>
      </c>
      <c r="H24" t="s">
        <v>544</v>
      </c>
      <c r="I24" s="30" t="s">
        <v>61</v>
      </c>
      <c r="K24" s="71" t="s">
        <v>23</v>
      </c>
      <c r="L24" s="71" t="s">
        <v>845</v>
      </c>
      <c r="M24" s="71" t="s">
        <v>821</v>
      </c>
      <c r="N24" s="71" t="s">
        <v>128</v>
      </c>
      <c r="Q24" t="s">
        <v>15</v>
      </c>
      <c r="R24">
        <v>23</v>
      </c>
      <c r="V24" t="s">
        <v>221</v>
      </c>
      <c r="W24" t="s">
        <v>222</v>
      </c>
    </row>
    <row r="25" spans="1:23" ht="16.5" customHeight="1" x14ac:dyDescent="0.2">
      <c r="A25" t="s">
        <v>23</v>
      </c>
      <c r="B25">
        <v>24</v>
      </c>
      <c r="G25" s="30" t="s">
        <v>88</v>
      </c>
      <c r="H25" t="s">
        <v>572</v>
      </c>
      <c r="I25" s="30" t="s">
        <v>61</v>
      </c>
      <c r="K25" s="71" t="s">
        <v>24</v>
      </c>
      <c r="L25" s="71" t="s">
        <v>846</v>
      </c>
      <c r="M25" s="71" t="s">
        <v>133</v>
      </c>
      <c r="N25" s="71" t="s">
        <v>133</v>
      </c>
      <c r="Q25" t="s">
        <v>16</v>
      </c>
      <c r="R25">
        <v>24</v>
      </c>
      <c r="V25" t="s">
        <v>224</v>
      </c>
      <c r="W25" t="s">
        <v>226</v>
      </c>
    </row>
    <row r="26" spans="1:23" x14ac:dyDescent="0.2">
      <c r="A26" t="s">
        <v>24</v>
      </c>
      <c r="B26">
        <v>25</v>
      </c>
      <c r="G26" s="30" t="s">
        <v>89</v>
      </c>
      <c r="H26" t="s">
        <v>579</v>
      </c>
      <c r="I26" s="30" t="s">
        <v>61</v>
      </c>
      <c r="K26" s="71" t="s">
        <v>25</v>
      </c>
      <c r="L26" s="71" t="s">
        <v>847</v>
      </c>
      <c r="M26" s="71" t="s">
        <v>129</v>
      </c>
      <c r="N26" s="71" t="s">
        <v>129</v>
      </c>
      <c r="Q26" t="s">
        <v>17</v>
      </c>
      <c r="R26">
        <v>25</v>
      </c>
      <c r="V26" t="s">
        <v>229</v>
      </c>
      <c r="W26" t="s">
        <v>230</v>
      </c>
    </row>
    <row r="27" spans="1:23" x14ac:dyDescent="0.2">
      <c r="A27" t="s">
        <v>25</v>
      </c>
      <c r="B27">
        <v>26</v>
      </c>
      <c r="G27" s="30" t="s">
        <v>90</v>
      </c>
      <c r="H27" t="s">
        <v>585</v>
      </c>
      <c r="I27" s="30" t="s">
        <v>61</v>
      </c>
      <c r="K27" s="71" t="s">
        <v>26</v>
      </c>
      <c r="L27" s="71" t="s">
        <v>848</v>
      </c>
      <c r="M27" s="71" t="s">
        <v>129</v>
      </c>
      <c r="N27" s="71" t="s">
        <v>129</v>
      </c>
      <c r="Q27" t="s">
        <v>18</v>
      </c>
      <c r="R27">
        <v>26</v>
      </c>
      <c r="V27" t="s">
        <v>232</v>
      </c>
      <c r="W27" t="s">
        <v>234</v>
      </c>
    </row>
    <row r="28" spans="1:23" x14ac:dyDescent="0.2">
      <c r="A28" t="s">
        <v>26</v>
      </c>
      <c r="B28">
        <v>27</v>
      </c>
      <c r="G28" s="30" t="s">
        <v>91</v>
      </c>
      <c r="H28" t="s">
        <v>588</v>
      </c>
      <c r="I28" s="30" t="s">
        <v>61</v>
      </c>
      <c r="K28" s="71" t="s">
        <v>27</v>
      </c>
      <c r="L28" s="71" t="s">
        <v>849</v>
      </c>
      <c r="M28" s="71" t="s">
        <v>826</v>
      </c>
      <c r="N28" s="71" t="s">
        <v>128</v>
      </c>
      <c r="Q28" t="s">
        <v>19</v>
      </c>
      <c r="R28">
        <v>27</v>
      </c>
      <c r="V28" t="s">
        <v>237</v>
      </c>
      <c r="W28" t="s">
        <v>238</v>
      </c>
    </row>
    <row r="29" spans="1:23" x14ac:dyDescent="0.2">
      <c r="A29" t="s">
        <v>27</v>
      </c>
      <c r="B29">
        <v>28</v>
      </c>
      <c r="G29" s="30" t="s">
        <v>92</v>
      </c>
      <c r="H29" t="s">
        <v>591</v>
      </c>
      <c r="I29" s="30" t="s">
        <v>61</v>
      </c>
      <c r="K29" s="71" t="s">
        <v>28</v>
      </c>
      <c r="L29" s="71" t="s">
        <v>850</v>
      </c>
      <c r="M29" s="71" t="s">
        <v>59</v>
      </c>
      <c r="N29" s="71" t="s">
        <v>129</v>
      </c>
      <c r="Q29" t="s">
        <v>20</v>
      </c>
      <c r="R29">
        <v>28</v>
      </c>
      <c r="V29" t="s">
        <v>240</v>
      </c>
      <c r="W29" t="s">
        <v>242</v>
      </c>
    </row>
    <row r="30" spans="1:23" x14ac:dyDescent="0.2">
      <c r="A30" t="s">
        <v>28</v>
      </c>
      <c r="B30">
        <v>29</v>
      </c>
      <c r="G30" s="30" t="s">
        <v>93</v>
      </c>
      <c r="H30" t="s">
        <v>594</v>
      </c>
      <c r="I30" s="30" t="s">
        <v>61</v>
      </c>
      <c r="K30" s="71" t="s">
        <v>29</v>
      </c>
      <c r="L30" s="71" t="s">
        <v>851</v>
      </c>
      <c r="M30" s="71" t="s">
        <v>130</v>
      </c>
      <c r="N30" s="71" t="s">
        <v>130</v>
      </c>
      <c r="Q30" t="s">
        <v>21</v>
      </c>
      <c r="R30">
        <v>29</v>
      </c>
      <c r="V30" t="s">
        <v>245</v>
      </c>
      <c r="W30" t="s">
        <v>246</v>
      </c>
    </row>
    <row r="31" spans="1:23" x14ac:dyDescent="0.2">
      <c r="A31" t="s">
        <v>29</v>
      </c>
      <c r="B31">
        <v>30</v>
      </c>
      <c r="G31" s="30" t="s">
        <v>94</v>
      </c>
      <c r="H31" t="s">
        <v>597</v>
      </c>
      <c r="I31" s="30" t="s">
        <v>61</v>
      </c>
      <c r="K31" s="71" t="s">
        <v>30</v>
      </c>
      <c r="L31" s="71" t="s">
        <v>852</v>
      </c>
      <c r="M31" s="71" t="s">
        <v>129</v>
      </c>
      <c r="N31" s="71" t="s">
        <v>129</v>
      </c>
      <c r="Q31" t="s">
        <v>22</v>
      </c>
      <c r="R31">
        <v>30</v>
      </c>
      <c r="V31" t="s">
        <v>248</v>
      </c>
      <c r="W31" t="s">
        <v>250</v>
      </c>
    </row>
    <row r="32" spans="1:23" x14ac:dyDescent="0.2">
      <c r="A32" t="s">
        <v>30</v>
      </c>
      <c r="B32">
        <v>31</v>
      </c>
      <c r="G32" s="30" t="s">
        <v>95</v>
      </c>
      <c r="H32" t="s">
        <v>601</v>
      </c>
      <c r="I32" s="30" t="s">
        <v>62</v>
      </c>
      <c r="K32" s="71" t="s">
        <v>31</v>
      </c>
      <c r="L32" s="71" t="s">
        <v>853</v>
      </c>
      <c r="M32" s="71" t="s">
        <v>133</v>
      </c>
      <c r="N32" s="71" t="s">
        <v>133</v>
      </c>
      <c r="Q32" t="s">
        <v>23</v>
      </c>
      <c r="R32">
        <v>31</v>
      </c>
      <c r="V32" t="s">
        <v>253</v>
      </c>
      <c r="W32" t="s">
        <v>254</v>
      </c>
    </row>
    <row r="33" spans="1:23" x14ac:dyDescent="0.2">
      <c r="A33" t="s">
        <v>31</v>
      </c>
      <c r="B33">
        <v>32</v>
      </c>
      <c r="G33" s="30" t="s">
        <v>96</v>
      </c>
      <c r="H33" t="s">
        <v>612</v>
      </c>
      <c r="I33" s="30" t="s">
        <v>62</v>
      </c>
      <c r="K33" s="71" t="s">
        <v>32</v>
      </c>
      <c r="L33" s="71" t="s">
        <v>854</v>
      </c>
      <c r="M33" s="71" t="s">
        <v>132</v>
      </c>
      <c r="N33" s="71" t="s">
        <v>132</v>
      </c>
      <c r="Q33" t="s">
        <v>24</v>
      </c>
      <c r="R33">
        <v>32</v>
      </c>
      <c r="V33" t="s">
        <v>256</v>
      </c>
      <c r="W33" t="s">
        <v>259</v>
      </c>
    </row>
    <row r="34" spans="1:23" x14ac:dyDescent="0.2">
      <c r="A34" t="s">
        <v>32</v>
      </c>
      <c r="B34">
        <v>33</v>
      </c>
      <c r="G34" s="30" t="s">
        <v>97</v>
      </c>
      <c r="H34" t="s">
        <v>804</v>
      </c>
      <c r="I34" s="30" t="s">
        <v>62</v>
      </c>
      <c r="K34" s="71" t="s">
        <v>33</v>
      </c>
      <c r="L34" s="71" t="s">
        <v>855</v>
      </c>
      <c r="M34" s="71" t="s">
        <v>133</v>
      </c>
      <c r="N34" s="71" t="s">
        <v>133</v>
      </c>
      <c r="Q34" t="s">
        <v>25</v>
      </c>
      <c r="R34">
        <v>33</v>
      </c>
      <c r="V34" t="s">
        <v>261</v>
      </c>
      <c r="W34" t="s">
        <v>262</v>
      </c>
    </row>
    <row r="35" spans="1:23" x14ac:dyDescent="0.2">
      <c r="A35" t="s">
        <v>33</v>
      </c>
      <c r="B35">
        <v>34</v>
      </c>
      <c r="G35" s="30" t="s">
        <v>98</v>
      </c>
      <c r="H35" t="s">
        <v>656</v>
      </c>
      <c r="I35" s="30" t="s">
        <v>62</v>
      </c>
      <c r="K35" s="71" t="s">
        <v>34</v>
      </c>
      <c r="L35" s="71" t="s">
        <v>856</v>
      </c>
      <c r="M35" s="71" t="s">
        <v>129</v>
      </c>
      <c r="N35" s="71" t="s">
        <v>129</v>
      </c>
      <c r="Q35" t="s">
        <v>26</v>
      </c>
      <c r="R35">
        <v>34</v>
      </c>
      <c r="V35" t="s">
        <v>264</v>
      </c>
      <c r="W35" t="s">
        <v>266</v>
      </c>
    </row>
    <row r="36" spans="1:23" x14ac:dyDescent="0.2">
      <c r="A36" t="s">
        <v>34</v>
      </c>
      <c r="B36">
        <v>35</v>
      </c>
      <c r="G36" s="30" t="s">
        <v>99</v>
      </c>
      <c r="H36" t="s">
        <v>660</v>
      </c>
      <c r="I36" s="30" t="s">
        <v>62</v>
      </c>
      <c r="K36" s="71" t="s">
        <v>35</v>
      </c>
      <c r="L36" s="71" t="s">
        <v>857</v>
      </c>
      <c r="M36" s="71" t="s">
        <v>130</v>
      </c>
      <c r="N36" s="71" t="s">
        <v>130</v>
      </c>
      <c r="Q36" t="s">
        <v>27</v>
      </c>
      <c r="R36">
        <v>35</v>
      </c>
      <c r="V36" t="s">
        <v>268</v>
      </c>
      <c r="W36" t="s">
        <v>269</v>
      </c>
    </row>
    <row r="37" spans="1:23" x14ac:dyDescent="0.2">
      <c r="A37" t="s">
        <v>35</v>
      </c>
      <c r="B37">
        <v>36</v>
      </c>
      <c r="G37" s="30" t="s">
        <v>100</v>
      </c>
      <c r="H37" t="s">
        <v>667</v>
      </c>
      <c r="I37" s="30" t="s">
        <v>62</v>
      </c>
      <c r="K37" s="71" t="s">
        <v>36</v>
      </c>
      <c r="L37" s="71" t="s">
        <v>858</v>
      </c>
      <c r="M37" s="71" t="s">
        <v>133</v>
      </c>
      <c r="N37" s="71" t="s">
        <v>133</v>
      </c>
      <c r="Q37" t="s">
        <v>28</v>
      </c>
      <c r="R37">
        <v>36</v>
      </c>
      <c r="V37" t="s">
        <v>271</v>
      </c>
      <c r="W37" t="s">
        <v>273</v>
      </c>
    </row>
    <row r="38" spans="1:23" x14ac:dyDescent="0.2">
      <c r="A38" t="s">
        <v>36</v>
      </c>
      <c r="B38">
        <v>37</v>
      </c>
      <c r="G38" s="30" t="s">
        <v>101</v>
      </c>
      <c r="H38" t="s">
        <v>676</v>
      </c>
      <c r="I38" s="30" t="s">
        <v>62</v>
      </c>
      <c r="K38" s="71" t="s">
        <v>37</v>
      </c>
      <c r="L38" s="71" t="s">
        <v>859</v>
      </c>
      <c r="M38" s="71" t="s">
        <v>130</v>
      </c>
      <c r="N38" s="71" t="s">
        <v>130</v>
      </c>
      <c r="Q38" t="s">
        <v>29</v>
      </c>
      <c r="R38">
        <v>37</v>
      </c>
      <c r="V38" t="s">
        <v>275</v>
      </c>
      <c r="W38" t="s">
        <v>276</v>
      </c>
    </row>
    <row r="39" spans="1:23" x14ac:dyDescent="0.2">
      <c r="A39" t="s">
        <v>37</v>
      </c>
      <c r="B39">
        <v>38</v>
      </c>
      <c r="G39" s="30" t="s">
        <v>102</v>
      </c>
      <c r="H39" t="s">
        <v>679</v>
      </c>
      <c r="I39" s="30" t="s">
        <v>62</v>
      </c>
      <c r="K39" s="71" t="s">
        <v>38</v>
      </c>
      <c r="L39" s="71" t="s">
        <v>860</v>
      </c>
      <c r="M39" s="71" t="s">
        <v>59</v>
      </c>
      <c r="N39" s="71" t="s">
        <v>131</v>
      </c>
      <c r="Q39" t="s">
        <v>30</v>
      </c>
      <c r="R39">
        <v>38</v>
      </c>
      <c r="V39" t="s">
        <v>278</v>
      </c>
      <c r="W39" t="s">
        <v>280</v>
      </c>
    </row>
    <row r="40" spans="1:23" x14ac:dyDescent="0.2">
      <c r="A40" t="s">
        <v>38</v>
      </c>
      <c r="B40">
        <v>39</v>
      </c>
      <c r="G40" s="30" t="s">
        <v>103</v>
      </c>
      <c r="H40" t="s">
        <v>683</v>
      </c>
      <c r="I40" s="30" t="s">
        <v>62</v>
      </c>
      <c r="K40" s="71" t="s">
        <v>39</v>
      </c>
      <c r="L40" s="71" t="s">
        <v>861</v>
      </c>
      <c r="M40" s="71" t="s">
        <v>133</v>
      </c>
      <c r="N40" s="71" t="s">
        <v>133</v>
      </c>
      <c r="Q40" t="s">
        <v>31</v>
      </c>
      <c r="R40">
        <v>39</v>
      </c>
      <c r="V40" t="s">
        <v>282</v>
      </c>
      <c r="W40" t="s">
        <v>283</v>
      </c>
    </row>
    <row r="41" spans="1:23" x14ac:dyDescent="0.2">
      <c r="A41" t="s">
        <v>39</v>
      </c>
      <c r="B41">
        <v>40</v>
      </c>
      <c r="G41" s="30" t="s">
        <v>104</v>
      </c>
      <c r="H41" t="s">
        <v>690</v>
      </c>
      <c r="I41" s="30" t="s">
        <v>62</v>
      </c>
      <c r="K41" s="71" t="s">
        <v>40</v>
      </c>
      <c r="L41" s="71" t="s">
        <v>862</v>
      </c>
      <c r="M41" s="71" t="s">
        <v>132</v>
      </c>
      <c r="N41" s="71" t="s">
        <v>132</v>
      </c>
      <c r="Q41" t="s">
        <v>32</v>
      </c>
      <c r="R41">
        <v>40</v>
      </c>
      <c r="V41" t="s">
        <v>285</v>
      </c>
      <c r="W41" t="s">
        <v>287</v>
      </c>
    </row>
    <row r="42" spans="1:23" x14ac:dyDescent="0.2">
      <c r="A42" t="s">
        <v>40</v>
      </c>
      <c r="B42">
        <v>41</v>
      </c>
      <c r="G42" s="30" t="s">
        <v>105</v>
      </c>
      <c r="H42" t="s">
        <v>697</v>
      </c>
      <c r="I42" s="30" t="s">
        <v>62</v>
      </c>
      <c r="K42" s="71" t="s">
        <v>41</v>
      </c>
      <c r="L42" s="71" t="s">
        <v>863</v>
      </c>
      <c r="M42" s="71" t="s">
        <v>133</v>
      </c>
      <c r="N42" s="71" t="s">
        <v>133</v>
      </c>
      <c r="Q42" t="s">
        <v>33</v>
      </c>
      <c r="R42">
        <v>41</v>
      </c>
      <c r="V42" t="s">
        <v>289</v>
      </c>
      <c r="W42" t="s">
        <v>290</v>
      </c>
    </row>
    <row r="43" spans="1:23" x14ac:dyDescent="0.2">
      <c r="A43" t="s">
        <v>41</v>
      </c>
      <c r="B43">
        <v>42</v>
      </c>
      <c r="G43" s="30" t="s">
        <v>106</v>
      </c>
      <c r="H43" t="s">
        <v>703</v>
      </c>
      <c r="I43" s="30" t="s">
        <v>62</v>
      </c>
      <c r="K43" s="71" t="s">
        <v>42</v>
      </c>
      <c r="L43" s="71" t="s">
        <v>864</v>
      </c>
      <c r="M43" s="71" t="s">
        <v>59</v>
      </c>
      <c r="N43" s="71" t="s">
        <v>129</v>
      </c>
      <c r="Q43" t="s">
        <v>34</v>
      </c>
      <c r="R43">
        <v>42</v>
      </c>
      <c r="V43" t="s">
        <v>292</v>
      </c>
      <c r="W43" t="s">
        <v>295</v>
      </c>
    </row>
    <row r="44" spans="1:23" x14ac:dyDescent="0.2">
      <c r="A44" t="s">
        <v>42</v>
      </c>
      <c r="B44">
        <v>43</v>
      </c>
      <c r="G44" s="30" t="s">
        <v>107</v>
      </c>
      <c r="H44" t="s">
        <v>706</v>
      </c>
      <c r="I44" s="30" t="s">
        <v>62</v>
      </c>
      <c r="K44" s="71" t="s">
        <v>43</v>
      </c>
      <c r="L44" s="71" t="s">
        <v>865</v>
      </c>
      <c r="M44" s="71" t="s">
        <v>826</v>
      </c>
      <c r="N44" s="71" t="s">
        <v>128</v>
      </c>
      <c r="Q44" t="s">
        <v>35</v>
      </c>
      <c r="R44">
        <v>43</v>
      </c>
      <c r="V44" t="s">
        <v>297</v>
      </c>
      <c r="W44" t="s">
        <v>298</v>
      </c>
    </row>
    <row r="45" spans="1:23" x14ac:dyDescent="0.2">
      <c r="A45" t="s">
        <v>43</v>
      </c>
      <c r="B45">
        <v>44</v>
      </c>
      <c r="G45" s="30" t="s">
        <v>108</v>
      </c>
      <c r="H45" t="s">
        <v>710</v>
      </c>
      <c r="I45" s="30" t="s">
        <v>62</v>
      </c>
      <c r="K45" s="71" t="s">
        <v>44</v>
      </c>
      <c r="L45" s="71" t="s">
        <v>866</v>
      </c>
      <c r="M45" s="71" t="s">
        <v>59</v>
      </c>
      <c r="N45" s="71" t="s">
        <v>129</v>
      </c>
      <c r="Q45" t="s">
        <v>36</v>
      </c>
      <c r="R45">
        <v>44</v>
      </c>
      <c r="V45" t="s">
        <v>300</v>
      </c>
      <c r="W45" t="s">
        <v>301</v>
      </c>
    </row>
    <row r="46" spans="1:23" x14ac:dyDescent="0.2">
      <c r="A46" t="s">
        <v>44</v>
      </c>
      <c r="B46">
        <v>45</v>
      </c>
      <c r="G46" s="30" t="s">
        <v>109</v>
      </c>
      <c r="H46" t="s">
        <v>716</v>
      </c>
      <c r="I46" s="30" t="s">
        <v>62</v>
      </c>
      <c r="K46" s="71" t="s">
        <v>45</v>
      </c>
      <c r="L46" s="71" t="s">
        <v>867</v>
      </c>
      <c r="M46" s="71" t="s">
        <v>130</v>
      </c>
      <c r="N46" s="71" t="s">
        <v>130</v>
      </c>
      <c r="Q46" t="s">
        <v>37</v>
      </c>
      <c r="R46">
        <v>45</v>
      </c>
      <c r="V46" t="s">
        <v>303</v>
      </c>
      <c r="W46" t="s">
        <v>305</v>
      </c>
    </row>
    <row r="47" spans="1:23" x14ac:dyDescent="0.2">
      <c r="A47" t="s">
        <v>45</v>
      </c>
      <c r="B47">
        <v>46</v>
      </c>
      <c r="G47" t="s">
        <v>114</v>
      </c>
      <c r="H47" t="s">
        <v>720</v>
      </c>
      <c r="I47" s="30" t="s">
        <v>63</v>
      </c>
      <c r="K47" s="71" t="s">
        <v>46</v>
      </c>
      <c r="L47" s="71" t="s">
        <v>868</v>
      </c>
      <c r="M47" s="71" t="s">
        <v>130</v>
      </c>
      <c r="N47" s="71" t="s">
        <v>130</v>
      </c>
      <c r="Q47" t="s">
        <v>38</v>
      </c>
      <c r="R47">
        <v>46</v>
      </c>
      <c r="V47" t="s">
        <v>307</v>
      </c>
      <c r="W47" t="s">
        <v>308</v>
      </c>
    </row>
    <row r="48" spans="1:23" x14ac:dyDescent="0.2">
      <c r="A48" t="s">
        <v>46</v>
      </c>
      <c r="B48">
        <v>47</v>
      </c>
      <c r="G48" t="s">
        <v>111</v>
      </c>
      <c r="H48" t="s">
        <v>724</v>
      </c>
      <c r="I48" s="30" t="s">
        <v>63</v>
      </c>
      <c r="K48" s="71" t="s">
        <v>47</v>
      </c>
      <c r="L48" s="71" t="s">
        <v>869</v>
      </c>
      <c r="M48" s="71" t="s">
        <v>130</v>
      </c>
      <c r="N48" s="71" t="s">
        <v>130</v>
      </c>
      <c r="Q48" t="s">
        <v>39</v>
      </c>
      <c r="R48">
        <v>47</v>
      </c>
      <c r="V48" t="s">
        <v>310</v>
      </c>
      <c r="W48" t="s">
        <v>311</v>
      </c>
    </row>
    <row r="49" spans="1:23" x14ac:dyDescent="0.2">
      <c r="A49" t="s">
        <v>47</v>
      </c>
      <c r="B49">
        <v>48</v>
      </c>
      <c r="G49" t="s">
        <v>110</v>
      </c>
      <c r="H49" t="s">
        <v>727</v>
      </c>
      <c r="I49" s="30" t="s">
        <v>63</v>
      </c>
      <c r="K49" s="71" t="s">
        <v>48</v>
      </c>
      <c r="L49" s="71" t="s">
        <v>870</v>
      </c>
      <c r="M49" s="71" t="s">
        <v>130</v>
      </c>
      <c r="N49" s="71" t="s">
        <v>130</v>
      </c>
      <c r="Q49" t="s">
        <v>40</v>
      </c>
      <c r="R49">
        <v>48</v>
      </c>
      <c r="V49" t="s">
        <v>313</v>
      </c>
      <c r="W49" t="s">
        <v>315</v>
      </c>
    </row>
    <row r="50" spans="1:23" x14ac:dyDescent="0.2">
      <c r="A50" t="s">
        <v>48</v>
      </c>
      <c r="B50">
        <v>49</v>
      </c>
      <c r="G50" t="s">
        <v>112</v>
      </c>
      <c r="H50" t="s">
        <v>731</v>
      </c>
      <c r="I50" s="30" t="s">
        <v>63</v>
      </c>
      <c r="K50" s="71" t="s">
        <v>49</v>
      </c>
      <c r="L50" s="71" t="s">
        <v>871</v>
      </c>
      <c r="M50" s="71" t="s">
        <v>133</v>
      </c>
      <c r="N50" s="71" t="s">
        <v>133</v>
      </c>
      <c r="Q50" t="s">
        <v>41</v>
      </c>
      <c r="R50">
        <v>49</v>
      </c>
      <c r="V50" t="s">
        <v>317</v>
      </c>
      <c r="W50" t="s">
        <v>318</v>
      </c>
    </row>
    <row r="51" spans="1:23" x14ac:dyDescent="0.2">
      <c r="A51" t="s">
        <v>49</v>
      </c>
      <c r="B51">
        <v>50</v>
      </c>
      <c r="G51" t="s">
        <v>113</v>
      </c>
      <c r="H51" t="s">
        <v>733</v>
      </c>
      <c r="I51" s="30" t="s">
        <v>63</v>
      </c>
      <c r="K51" s="71" t="s">
        <v>50</v>
      </c>
      <c r="L51" s="71" t="s">
        <v>872</v>
      </c>
      <c r="M51" s="71" t="s">
        <v>59</v>
      </c>
      <c r="N51" s="71" t="s">
        <v>132</v>
      </c>
      <c r="Q51" t="s">
        <v>42</v>
      </c>
      <c r="R51">
        <v>50</v>
      </c>
      <c r="V51" t="s">
        <v>320</v>
      </c>
      <c r="W51" t="s">
        <v>321</v>
      </c>
    </row>
    <row r="52" spans="1:23" x14ac:dyDescent="0.2">
      <c r="A52" t="s">
        <v>50</v>
      </c>
      <c r="B52">
        <v>51</v>
      </c>
      <c r="K52" s="71" t="s">
        <v>51</v>
      </c>
      <c r="L52" s="71" t="s">
        <v>873</v>
      </c>
      <c r="M52" s="71" t="s">
        <v>826</v>
      </c>
      <c r="N52" s="71" t="s">
        <v>128</v>
      </c>
      <c r="Q52" t="s">
        <v>43</v>
      </c>
      <c r="R52">
        <v>51</v>
      </c>
      <c r="V52" t="s">
        <v>323</v>
      </c>
      <c r="W52" t="s">
        <v>325</v>
      </c>
    </row>
    <row r="53" spans="1:23" x14ac:dyDescent="0.2">
      <c r="A53" t="s">
        <v>51</v>
      </c>
      <c r="B53">
        <v>52</v>
      </c>
      <c r="G53"/>
      <c r="K53" s="71" t="s">
        <v>52</v>
      </c>
      <c r="L53" s="71" t="s">
        <v>874</v>
      </c>
      <c r="M53" s="71" t="s">
        <v>59</v>
      </c>
      <c r="N53" s="71" t="s">
        <v>131</v>
      </c>
      <c r="Q53" t="s">
        <v>44</v>
      </c>
      <c r="R53">
        <v>52</v>
      </c>
      <c r="V53" t="s">
        <v>327</v>
      </c>
      <c r="W53" t="s">
        <v>328</v>
      </c>
    </row>
    <row r="54" spans="1:23" x14ac:dyDescent="0.2">
      <c r="A54" t="s">
        <v>52</v>
      </c>
      <c r="B54">
        <v>53</v>
      </c>
      <c r="G54"/>
      <c r="K54" s="71" t="s">
        <v>53</v>
      </c>
      <c r="L54" s="71" t="s">
        <v>875</v>
      </c>
      <c r="M54" s="71" t="s">
        <v>59</v>
      </c>
      <c r="N54" s="71" t="s">
        <v>131</v>
      </c>
      <c r="Q54" t="s">
        <v>45</v>
      </c>
      <c r="R54">
        <v>53</v>
      </c>
      <c r="V54" t="s">
        <v>330</v>
      </c>
      <c r="W54" t="s">
        <v>331</v>
      </c>
    </row>
    <row r="55" spans="1:23" x14ac:dyDescent="0.2">
      <c r="A55" t="s">
        <v>53</v>
      </c>
      <c r="B55">
        <v>54</v>
      </c>
      <c r="G55"/>
      <c r="K55" s="71" t="s">
        <v>54</v>
      </c>
      <c r="L55" s="71" t="s">
        <v>876</v>
      </c>
      <c r="M55" s="71" t="s">
        <v>132</v>
      </c>
      <c r="N55" s="71" t="s">
        <v>132</v>
      </c>
      <c r="Q55" t="s">
        <v>46</v>
      </c>
      <c r="R55">
        <v>54</v>
      </c>
      <c r="V55" t="s">
        <v>333</v>
      </c>
      <c r="W55" t="s">
        <v>335</v>
      </c>
    </row>
    <row r="56" spans="1:23" x14ac:dyDescent="0.2">
      <c r="A56" t="s">
        <v>54</v>
      </c>
      <c r="B56">
        <v>55</v>
      </c>
      <c r="G56"/>
      <c r="K56" s="71" t="s">
        <v>55</v>
      </c>
      <c r="L56" s="71" t="s">
        <v>877</v>
      </c>
      <c r="M56" s="71" t="s">
        <v>133</v>
      </c>
      <c r="N56" s="71" t="s">
        <v>133</v>
      </c>
      <c r="Q56" t="s">
        <v>47</v>
      </c>
      <c r="R56">
        <v>55</v>
      </c>
      <c r="V56" t="s">
        <v>337</v>
      </c>
      <c r="W56" t="s">
        <v>338</v>
      </c>
    </row>
    <row r="57" spans="1:23" x14ac:dyDescent="0.2">
      <c r="A57" t="s">
        <v>55</v>
      </c>
      <c r="B57">
        <v>56</v>
      </c>
      <c r="G57"/>
      <c r="K57" s="71" t="s">
        <v>56</v>
      </c>
      <c r="L57" s="71" t="s">
        <v>878</v>
      </c>
      <c r="M57" s="71" t="s">
        <v>129</v>
      </c>
      <c r="N57" s="71" t="s">
        <v>129</v>
      </c>
      <c r="Q57" t="s">
        <v>48</v>
      </c>
      <c r="R57">
        <v>56</v>
      </c>
      <c r="V57" t="s">
        <v>340</v>
      </c>
      <c r="W57" t="s">
        <v>341</v>
      </c>
    </row>
    <row r="58" spans="1:23" x14ac:dyDescent="0.2">
      <c r="A58" t="s">
        <v>56</v>
      </c>
      <c r="B58">
        <v>57</v>
      </c>
      <c r="G58"/>
      <c r="K58" s="71" t="s">
        <v>57</v>
      </c>
      <c r="L58" s="71" t="s">
        <v>879</v>
      </c>
      <c r="M58" s="71" t="s">
        <v>130</v>
      </c>
      <c r="N58" s="71" t="s">
        <v>130</v>
      </c>
      <c r="Q58" t="s">
        <v>49</v>
      </c>
      <c r="R58">
        <v>57</v>
      </c>
      <c r="V58" t="s">
        <v>343</v>
      </c>
      <c r="W58" t="s">
        <v>346</v>
      </c>
    </row>
    <row r="59" spans="1:23" x14ac:dyDescent="0.2">
      <c r="A59" t="s">
        <v>57</v>
      </c>
      <c r="B59">
        <v>58</v>
      </c>
      <c r="G59"/>
      <c r="K59" s="71" t="s">
        <v>58</v>
      </c>
      <c r="L59" s="71" t="s">
        <v>880</v>
      </c>
      <c r="M59" s="71" t="s">
        <v>130</v>
      </c>
      <c r="N59" s="71" t="s">
        <v>130</v>
      </c>
      <c r="Q59" t="s">
        <v>50</v>
      </c>
      <c r="R59">
        <v>58</v>
      </c>
      <c r="V59" t="s">
        <v>348</v>
      </c>
      <c r="W59" t="s">
        <v>349</v>
      </c>
    </row>
    <row r="60" spans="1:23" x14ac:dyDescent="0.2">
      <c r="A60" t="s">
        <v>58</v>
      </c>
      <c r="B60">
        <v>59</v>
      </c>
      <c r="Q60" t="s">
        <v>51</v>
      </c>
      <c r="R60">
        <v>59</v>
      </c>
      <c r="V60" t="s">
        <v>351</v>
      </c>
      <c r="W60" t="s">
        <v>352</v>
      </c>
    </row>
    <row r="61" spans="1:23" x14ac:dyDescent="0.2">
      <c r="A61" s="71" t="s">
        <v>735</v>
      </c>
      <c r="B61">
        <v>60</v>
      </c>
      <c r="Q61" t="s">
        <v>52</v>
      </c>
      <c r="R61">
        <v>60</v>
      </c>
      <c r="V61" t="s">
        <v>354</v>
      </c>
      <c r="W61" t="s">
        <v>355</v>
      </c>
    </row>
    <row r="62" spans="1:23" x14ac:dyDescent="0.2">
      <c r="A62" s="71" t="s">
        <v>133</v>
      </c>
      <c r="B62">
        <v>61</v>
      </c>
      <c r="Q62" t="s">
        <v>53</v>
      </c>
      <c r="R62">
        <v>61</v>
      </c>
      <c r="V62" t="s">
        <v>357</v>
      </c>
      <c r="W62" t="s">
        <v>359</v>
      </c>
    </row>
    <row r="63" spans="1:23" x14ac:dyDescent="0.2">
      <c r="A63" s="71" t="s">
        <v>826</v>
      </c>
      <c r="B63">
        <v>62</v>
      </c>
      <c r="Q63" t="s">
        <v>54</v>
      </c>
      <c r="R63">
        <v>62</v>
      </c>
      <c r="V63" t="s">
        <v>361</v>
      </c>
      <c r="W63" t="s">
        <v>362</v>
      </c>
    </row>
    <row r="64" spans="1:23" x14ac:dyDescent="0.2">
      <c r="A64" s="71" t="s">
        <v>132</v>
      </c>
      <c r="B64">
        <v>63</v>
      </c>
      <c r="Q64" t="s">
        <v>55</v>
      </c>
      <c r="R64">
        <v>63</v>
      </c>
      <c r="V64" t="s">
        <v>364</v>
      </c>
      <c r="W64" t="s">
        <v>365</v>
      </c>
    </row>
    <row r="65" spans="1:23" x14ac:dyDescent="0.2">
      <c r="A65" s="71" t="s">
        <v>129</v>
      </c>
      <c r="B65">
        <v>64</v>
      </c>
      <c r="Q65" t="s">
        <v>56</v>
      </c>
      <c r="R65">
        <v>64</v>
      </c>
      <c r="V65" t="s">
        <v>367</v>
      </c>
      <c r="W65" t="s">
        <v>368</v>
      </c>
    </row>
    <row r="66" spans="1:23" x14ac:dyDescent="0.2">
      <c r="A66" s="71" t="s">
        <v>131</v>
      </c>
      <c r="B66">
        <v>65</v>
      </c>
      <c r="Q66" t="s">
        <v>57</v>
      </c>
      <c r="R66">
        <v>65</v>
      </c>
      <c r="V66" t="s">
        <v>370</v>
      </c>
      <c r="W66" t="s">
        <v>372</v>
      </c>
    </row>
    <row r="67" spans="1:23" x14ac:dyDescent="0.2">
      <c r="A67" s="71" t="s">
        <v>821</v>
      </c>
      <c r="B67">
        <v>66</v>
      </c>
      <c r="Q67" t="s">
        <v>58</v>
      </c>
      <c r="R67">
        <v>66</v>
      </c>
      <c r="V67" t="s">
        <v>374</v>
      </c>
      <c r="W67" t="s">
        <v>375</v>
      </c>
    </row>
    <row r="68" spans="1:23" x14ac:dyDescent="0.2">
      <c r="A68" t="s">
        <v>130</v>
      </c>
      <c r="B68">
        <v>67</v>
      </c>
      <c r="V68" t="s">
        <v>377</v>
      </c>
      <c r="W68" t="s">
        <v>378</v>
      </c>
    </row>
    <row r="69" spans="1:23" x14ac:dyDescent="0.2">
      <c r="V69" t="s">
        <v>380</v>
      </c>
      <c r="W69" t="s">
        <v>381</v>
      </c>
    </row>
    <row r="70" spans="1:23" x14ac:dyDescent="0.2">
      <c r="V70" t="s">
        <v>383</v>
      </c>
      <c r="W70" t="s">
        <v>385</v>
      </c>
    </row>
    <row r="71" spans="1:23" x14ac:dyDescent="0.2">
      <c r="V71" t="s">
        <v>387</v>
      </c>
      <c r="W71" t="s">
        <v>388</v>
      </c>
    </row>
    <row r="72" spans="1:23" x14ac:dyDescent="0.2">
      <c r="V72" t="s">
        <v>390</v>
      </c>
      <c r="W72" t="s">
        <v>391</v>
      </c>
    </row>
    <row r="73" spans="1:23" x14ac:dyDescent="0.2">
      <c r="V73" t="s">
        <v>393</v>
      </c>
      <c r="W73" t="s">
        <v>394</v>
      </c>
    </row>
    <row r="74" spans="1:23" x14ac:dyDescent="0.2">
      <c r="V74" t="s">
        <v>396</v>
      </c>
      <c r="W74" t="s">
        <v>398</v>
      </c>
    </row>
    <row r="75" spans="1:23" x14ac:dyDescent="0.2">
      <c r="V75" t="s">
        <v>400</v>
      </c>
      <c r="W75" t="s">
        <v>401</v>
      </c>
    </row>
    <row r="76" spans="1:23" x14ac:dyDescent="0.2">
      <c r="V76" t="s">
        <v>403</v>
      </c>
      <c r="W76" t="s">
        <v>404</v>
      </c>
    </row>
    <row r="77" spans="1:23" x14ac:dyDescent="0.2">
      <c r="V77" t="s">
        <v>406</v>
      </c>
      <c r="W77" t="s">
        <v>407</v>
      </c>
    </row>
    <row r="78" spans="1:23" x14ac:dyDescent="0.2">
      <c r="V78" t="s">
        <v>409</v>
      </c>
      <c r="W78" t="s">
        <v>412</v>
      </c>
    </row>
    <row r="79" spans="1:23" x14ac:dyDescent="0.2">
      <c r="V79" t="s">
        <v>414</v>
      </c>
      <c r="W79" t="s">
        <v>415</v>
      </c>
    </row>
    <row r="80" spans="1:23" x14ac:dyDescent="0.2">
      <c r="V80" t="s">
        <v>417</v>
      </c>
      <c r="W80" t="s">
        <v>418</v>
      </c>
    </row>
    <row r="81" spans="22:23" x14ac:dyDescent="0.2">
      <c r="V81" t="s">
        <v>420</v>
      </c>
      <c r="W81" t="s">
        <v>421</v>
      </c>
    </row>
    <row r="82" spans="22:23" x14ac:dyDescent="0.2">
      <c r="V82" t="s">
        <v>423</v>
      </c>
      <c r="W82" t="s">
        <v>424</v>
      </c>
    </row>
    <row r="83" spans="22:23" x14ac:dyDescent="0.2">
      <c r="V83" t="s">
        <v>426</v>
      </c>
      <c r="W83" t="s">
        <v>428</v>
      </c>
    </row>
    <row r="84" spans="22:23" x14ac:dyDescent="0.2">
      <c r="V84" t="s">
        <v>430</v>
      </c>
      <c r="W84" t="s">
        <v>431</v>
      </c>
    </row>
    <row r="85" spans="22:23" x14ac:dyDescent="0.2">
      <c r="V85" t="s">
        <v>433</v>
      </c>
      <c r="W85" t="s">
        <v>434</v>
      </c>
    </row>
    <row r="86" spans="22:23" x14ac:dyDescent="0.2">
      <c r="V86" t="s">
        <v>436</v>
      </c>
      <c r="W86" t="s">
        <v>437</v>
      </c>
    </row>
    <row r="87" spans="22:23" x14ac:dyDescent="0.2">
      <c r="V87" t="s">
        <v>439</v>
      </c>
      <c r="W87" t="s">
        <v>440</v>
      </c>
    </row>
    <row r="88" spans="22:23" x14ac:dyDescent="0.2">
      <c r="V88" t="s">
        <v>442</v>
      </c>
      <c r="W88" t="s">
        <v>444</v>
      </c>
    </row>
    <row r="89" spans="22:23" x14ac:dyDescent="0.2">
      <c r="V89" t="s">
        <v>446</v>
      </c>
      <c r="W89" t="s">
        <v>447</v>
      </c>
    </row>
    <row r="90" spans="22:23" x14ac:dyDescent="0.2">
      <c r="V90" t="s">
        <v>449</v>
      </c>
      <c r="W90" t="s">
        <v>450</v>
      </c>
    </row>
    <row r="91" spans="22:23" x14ac:dyDescent="0.2">
      <c r="V91" t="s">
        <v>452</v>
      </c>
      <c r="W91" t="s">
        <v>453</v>
      </c>
    </row>
    <row r="92" spans="22:23" x14ac:dyDescent="0.2">
      <c r="V92" t="s">
        <v>455</v>
      </c>
      <c r="W92" t="s">
        <v>456</v>
      </c>
    </row>
    <row r="93" spans="22:23" x14ac:dyDescent="0.2">
      <c r="V93" t="s">
        <v>458</v>
      </c>
      <c r="W93" t="s">
        <v>460</v>
      </c>
    </row>
    <row r="94" spans="22:23" x14ac:dyDescent="0.2">
      <c r="V94" t="s">
        <v>462</v>
      </c>
      <c r="W94" t="s">
        <v>463</v>
      </c>
    </row>
    <row r="95" spans="22:23" x14ac:dyDescent="0.2">
      <c r="V95" t="s">
        <v>465</v>
      </c>
      <c r="W95" t="s">
        <v>466</v>
      </c>
    </row>
    <row r="96" spans="22:23" x14ac:dyDescent="0.2">
      <c r="V96" t="s">
        <v>468</v>
      </c>
      <c r="W96" t="s">
        <v>469</v>
      </c>
    </row>
    <row r="97" spans="22:23" x14ac:dyDescent="0.2">
      <c r="V97" t="s">
        <v>471</v>
      </c>
      <c r="W97" t="s">
        <v>472</v>
      </c>
    </row>
    <row r="98" spans="22:23" x14ac:dyDescent="0.2">
      <c r="V98" t="s">
        <v>474</v>
      </c>
      <c r="W98" t="s">
        <v>476</v>
      </c>
    </row>
    <row r="99" spans="22:23" x14ac:dyDescent="0.2">
      <c r="V99" t="s">
        <v>478</v>
      </c>
      <c r="W99" t="s">
        <v>479</v>
      </c>
    </row>
    <row r="100" spans="22:23" x14ac:dyDescent="0.2">
      <c r="V100" t="s">
        <v>481</v>
      </c>
      <c r="W100" t="s">
        <v>482</v>
      </c>
    </row>
    <row r="101" spans="22:23" x14ac:dyDescent="0.2">
      <c r="V101" t="s">
        <v>484</v>
      </c>
      <c r="W101" t="s">
        <v>485</v>
      </c>
    </row>
    <row r="102" spans="22:23" x14ac:dyDescent="0.2">
      <c r="V102" t="s">
        <v>487</v>
      </c>
      <c r="W102" t="s">
        <v>488</v>
      </c>
    </row>
    <row r="103" spans="22:23" x14ac:dyDescent="0.2">
      <c r="V103" t="s">
        <v>490</v>
      </c>
      <c r="W103" t="s">
        <v>492</v>
      </c>
    </row>
    <row r="104" spans="22:23" x14ac:dyDescent="0.2">
      <c r="V104" t="s">
        <v>494</v>
      </c>
      <c r="W104" t="s">
        <v>492</v>
      </c>
    </row>
    <row r="105" spans="22:23" x14ac:dyDescent="0.2">
      <c r="V105" t="s">
        <v>496</v>
      </c>
      <c r="W105" t="s">
        <v>492</v>
      </c>
    </row>
    <row r="106" spans="22:23" x14ac:dyDescent="0.2">
      <c r="V106" t="s">
        <v>498</v>
      </c>
      <c r="W106" t="s">
        <v>492</v>
      </c>
    </row>
    <row r="107" spans="22:23" x14ac:dyDescent="0.2">
      <c r="V107" t="s">
        <v>500</v>
      </c>
      <c r="W107" t="s">
        <v>492</v>
      </c>
    </row>
    <row r="108" spans="22:23" x14ac:dyDescent="0.2">
      <c r="V108" t="s">
        <v>502</v>
      </c>
      <c r="W108" t="s">
        <v>504</v>
      </c>
    </row>
    <row r="109" spans="22:23" x14ac:dyDescent="0.2">
      <c r="V109" t="s">
        <v>506</v>
      </c>
      <c r="W109" t="s">
        <v>504</v>
      </c>
    </row>
    <row r="110" spans="22:23" x14ac:dyDescent="0.2">
      <c r="V110" t="s">
        <v>508</v>
      </c>
      <c r="W110" t="s">
        <v>504</v>
      </c>
    </row>
    <row r="111" spans="22:23" x14ac:dyDescent="0.2">
      <c r="V111" t="s">
        <v>510</v>
      </c>
      <c r="W111" t="s">
        <v>504</v>
      </c>
    </row>
    <row r="112" spans="22:23" x14ac:dyDescent="0.2">
      <c r="V112" t="s">
        <v>512</v>
      </c>
      <c r="W112" t="s">
        <v>504</v>
      </c>
    </row>
    <row r="113" spans="22:23" x14ac:dyDescent="0.2">
      <c r="V113" t="s">
        <v>514</v>
      </c>
      <c r="W113" t="s">
        <v>516</v>
      </c>
    </row>
    <row r="114" spans="22:23" x14ac:dyDescent="0.2">
      <c r="V114" t="s">
        <v>518</v>
      </c>
      <c r="W114" t="s">
        <v>519</v>
      </c>
    </row>
    <row r="115" spans="22:23" x14ac:dyDescent="0.2">
      <c r="V115" t="s">
        <v>521</v>
      </c>
      <c r="W115" t="s">
        <v>523</v>
      </c>
    </row>
    <row r="116" spans="22:23" x14ac:dyDescent="0.2">
      <c r="V116" t="s">
        <v>525</v>
      </c>
      <c r="W116" t="s">
        <v>526</v>
      </c>
    </row>
    <row r="117" spans="22:23" x14ac:dyDescent="0.2">
      <c r="V117" t="s">
        <v>528</v>
      </c>
      <c r="W117" t="s">
        <v>529</v>
      </c>
    </row>
    <row r="118" spans="22:23" x14ac:dyDescent="0.2">
      <c r="V118" t="s">
        <v>531</v>
      </c>
      <c r="W118" t="s">
        <v>532</v>
      </c>
    </row>
    <row r="119" spans="22:23" x14ac:dyDescent="0.2">
      <c r="V119" t="s">
        <v>534</v>
      </c>
      <c r="W119" t="s">
        <v>535</v>
      </c>
    </row>
    <row r="120" spans="22:23" x14ac:dyDescent="0.2">
      <c r="V120" t="s">
        <v>537</v>
      </c>
      <c r="W120" t="s">
        <v>538</v>
      </c>
    </row>
    <row r="121" spans="22:23" x14ac:dyDescent="0.2">
      <c r="V121" t="s">
        <v>540</v>
      </c>
      <c r="W121" t="s">
        <v>541</v>
      </c>
    </row>
    <row r="122" spans="22:23" x14ac:dyDescent="0.2">
      <c r="V122" t="s">
        <v>543</v>
      </c>
      <c r="W122" t="s">
        <v>545</v>
      </c>
    </row>
    <row r="123" spans="22:23" x14ac:dyDescent="0.2">
      <c r="V123" t="s">
        <v>547</v>
      </c>
      <c r="W123" t="s">
        <v>548</v>
      </c>
    </row>
    <row r="124" spans="22:23" x14ac:dyDescent="0.2">
      <c r="V124" t="s">
        <v>550</v>
      </c>
      <c r="W124" t="s">
        <v>551</v>
      </c>
    </row>
    <row r="125" spans="22:23" x14ac:dyDescent="0.2">
      <c r="V125" t="s">
        <v>553</v>
      </c>
      <c r="W125" t="s">
        <v>554</v>
      </c>
    </row>
    <row r="126" spans="22:23" x14ac:dyDescent="0.2">
      <c r="V126" t="s">
        <v>556</v>
      </c>
      <c r="W126" t="s">
        <v>557</v>
      </c>
    </row>
    <row r="127" spans="22:23" x14ac:dyDescent="0.2">
      <c r="V127" t="s">
        <v>559</v>
      </c>
      <c r="W127" t="s">
        <v>560</v>
      </c>
    </row>
    <row r="128" spans="22:23" x14ac:dyDescent="0.2">
      <c r="V128" t="s">
        <v>562</v>
      </c>
      <c r="W128" t="s">
        <v>563</v>
      </c>
    </row>
    <row r="129" spans="22:23" x14ac:dyDescent="0.2">
      <c r="V129" t="s">
        <v>565</v>
      </c>
      <c r="W129" t="s">
        <v>566</v>
      </c>
    </row>
    <row r="130" spans="22:23" x14ac:dyDescent="0.2">
      <c r="V130" t="s">
        <v>568</v>
      </c>
      <c r="W130" t="s">
        <v>569</v>
      </c>
    </row>
    <row r="131" spans="22:23" x14ac:dyDescent="0.2">
      <c r="V131" t="s">
        <v>571</v>
      </c>
      <c r="W131" t="s">
        <v>573</v>
      </c>
    </row>
    <row r="132" spans="22:23" x14ac:dyDescent="0.2">
      <c r="V132" t="s">
        <v>575</v>
      </c>
      <c r="W132" t="s">
        <v>576</v>
      </c>
    </row>
    <row r="133" spans="22:23" x14ac:dyDescent="0.2">
      <c r="V133" t="s">
        <v>578</v>
      </c>
      <c r="W133" t="s">
        <v>580</v>
      </c>
    </row>
    <row r="134" spans="22:23" x14ac:dyDescent="0.2">
      <c r="V134" t="s">
        <v>582</v>
      </c>
      <c r="W134" t="s">
        <v>583</v>
      </c>
    </row>
    <row r="135" spans="22:23" x14ac:dyDescent="0.2">
      <c r="V135" t="s">
        <v>585</v>
      </c>
      <c r="W135" t="s">
        <v>586</v>
      </c>
    </row>
    <row r="136" spans="22:23" x14ac:dyDescent="0.2">
      <c r="V136" t="s">
        <v>588</v>
      </c>
      <c r="W136" t="s">
        <v>589</v>
      </c>
    </row>
    <row r="137" spans="22:23" x14ac:dyDescent="0.2">
      <c r="V137" t="s">
        <v>591</v>
      </c>
      <c r="W137" t="s">
        <v>592</v>
      </c>
    </row>
    <row r="138" spans="22:23" x14ac:dyDescent="0.2">
      <c r="V138" t="s">
        <v>594</v>
      </c>
      <c r="W138" t="s">
        <v>595</v>
      </c>
    </row>
    <row r="139" spans="22:23" x14ac:dyDescent="0.2">
      <c r="V139" t="s">
        <v>597</v>
      </c>
      <c r="W139" t="s">
        <v>598</v>
      </c>
    </row>
    <row r="140" spans="22:23" x14ac:dyDescent="0.2">
      <c r="V140" t="s">
        <v>600</v>
      </c>
      <c r="W140" t="s">
        <v>603</v>
      </c>
    </row>
    <row r="141" spans="22:23" x14ac:dyDescent="0.2">
      <c r="V141" t="s">
        <v>605</v>
      </c>
      <c r="W141" t="s">
        <v>606</v>
      </c>
    </row>
    <row r="142" spans="22:23" x14ac:dyDescent="0.2">
      <c r="V142" t="s">
        <v>608</v>
      </c>
      <c r="W142" t="s">
        <v>609</v>
      </c>
    </row>
    <row r="143" spans="22:23" x14ac:dyDescent="0.2">
      <c r="V143" t="s">
        <v>611</v>
      </c>
      <c r="W143" t="s">
        <v>613</v>
      </c>
    </row>
    <row r="144" spans="22:23" x14ac:dyDescent="0.2">
      <c r="V144" t="s">
        <v>615</v>
      </c>
      <c r="W144" t="s">
        <v>616</v>
      </c>
    </row>
    <row r="145" spans="22:23" x14ac:dyDescent="0.2">
      <c r="V145" t="s">
        <v>618</v>
      </c>
      <c r="W145" t="s">
        <v>619</v>
      </c>
    </row>
    <row r="146" spans="22:23" x14ac:dyDescent="0.2">
      <c r="V146" t="s">
        <v>621</v>
      </c>
      <c r="W146" t="s">
        <v>623</v>
      </c>
    </row>
    <row r="147" spans="22:23" x14ac:dyDescent="0.2">
      <c r="V147" t="s">
        <v>625</v>
      </c>
      <c r="W147" t="s">
        <v>626</v>
      </c>
    </row>
    <row r="148" spans="22:23" x14ac:dyDescent="0.2">
      <c r="V148" t="s">
        <v>628</v>
      </c>
      <c r="W148" t="s">
        <v>630</v>
      </c>
    </row>
    <row r="149" spans="22:23" x14ac:dyDescent="0.2">
      <c r="V149" t="s">
        <v>632</v>
      </c>
      <c r="W149" t="s">
        <v>633</v>
      </c>
    </row>
    <row r="150" spans="22:23" x14ac:dyDescent="0.2">
      <c r="V150" t="s">
        <v>635</v>
      </c>
      <c r="W150" t="s">
        <v>637</v>
      </c>
    </row>
    <row r="151" spans="22:23" x14ac:dyDescent="0.2">
      <c r="V151" t="s">
        <v>639</v>
      </c>
      <c r="W151" t="s">
        <v>640</v>
      </c>
    </row>
    <row r="152" spans="22:23" x14ac:dyDescent="0.2">
      <c r="V152" t="s">
        <v>642</v>
      </c>
      <c r="W152" t="s">
        <v>644</v>
      </c>
    </row>
    <row r="153" spans="22:23" x14ac:dyDescent="0.2">
      <c r="V153" t="s">
        <v>646</v>
      </c>
      <c r="W153" t="s">
        <v>647</v>
      </c>
    </row>
    <row r="154" spans="22:23" x14ac:dyDescent="0.2">
      <c r="V154" t="s">
        <v>649</v>
      </c>
      <c r="W154" t="s">
        <v>651</v>
      </c>
    </row>
    <row r="155" spans="22:23" x14ac:dyDescent="0.2">
      <c r="V155" t="s">
        <v>653</v>
      </c>
      <c r="W155" t="s">
        <v>654</v>
      </c>
    </row>
    <row r="156" spans="22:23" x14ac:dyDescent="0.2">
      <c r="V156" t="s">
        <v>656</v>
      </c>
      <c r="W156" t="s">
        <v>657</v>
      </c>
    </row>
    <row r="157" spans="22:23" x14ac:dyDescent="0.2">
      <c r="V157" t="s">
        <v>659</v>
      </c>
      <c r="W157" t="s">
        <v>661</v>
      </c>
    </row>
    <row r="158" spans="22:23" x14ac:dyDescent="0.2">
      <c r="V158" t="s">
        <v>663</v>
      </c>
      <c r="W158" t="s">
        <v>664</v>
      </c>
    </row>
    <row r="159" spans="22:23" x14ac:dyDescent="0.2">
      <c r="V159" t="s">
        <v>666</v>
      </c>
      <c r="W159" t="s">
        <v>668</v>
      </c>
    </row>
    <row r="160" spans="22:23" x14ac:dyDescent="0.2">
      <c r="V160" t="s">
        <v>670</v>
      </c>
      <c r="W160" t="s">
        <v>671</v>
      </c>
    </row>
    <row r="161" spans="22:23" x14ac:dyDescent="0.2">
      <c r="V161" t="s">
        <v>673</v>
      </c>
      <c r="W161" t="s">
        <v>674</v>
      </c>
    </row>
    <row r="162" spans="22:23" x14ac:dyDescent="0.2">
      <c r="V162" t="s">
        <v>676</v>
      </c>
      <c r="W162" t="s">
        <v>677</v>
      </c>
    </row>
    <row r="163" spans="22:23" x14ac:dyDescent="0.2">
      <c r="V163" t="s">
        <v>679</v>
      </c>
      <c r="W163" t="s">
        <v>680</v>
      </c>
    </row>
    <row r="164" spans="22:23" x14ac:dyDescent="0.2">
      <c r="V164" t="s">
        <v>682</v>
      </c>
      <c r="W164" t="s">
        <v>684</v>
      </c>
    </row>
    <row r="165" spans="22:23" x14ac:dyDescent="0.2">
      <c r="V165" t="s">
        <v>686</v>
      </c>
      <c r="W165" t="s">
        <v>687</v>
      </c>
    </row>
    <row r="166" spans="22:23" x14ac:dyDescent="0.2">
      <c r="V166" t="s">
        <v>689</v>
      </c>
      <c r="W166" t="s">
        <v>691</v>
      </c>
    </row>
    <row r="167" spans="22:23" x14ac:dyDescent="0.2">
      <c r="V167" t="s">
        <v>693</v>
      </c>
      <c r="W167" t="s">
        <v>694</v>
      </c>
    </row>
    <row r="168" spans="22:23" x14ac:dyDescent="0.2">
      <c r="V168" t="s">
        <v>696</v>
      </c>
      <c r="W168" t="s">
        <v>698</v>
      </c>
    </row>
    <row r="169" spans="22:23" x14ac:dyDescent="0.2">
      <c r="V169" t="s">
        <v>700</v>
      </c>
      <c r="W169" t="s">
        <v>701</v>
      </c>
    </row>
    <row r="170" spans="22:23" x14ac:dyDescent="0.2">
      <c r="V170" t="s">
        <v>703</v>
      </c>
      <c r="W170" t="s">
        <v>704</v>
      </c>
    </row>
    <row r="171" spans="22:23" x14ac:dyDescent="0.2">
      <c r="V171" t="s">
        <v>706</v>
      </c>
      <c r="W171" t="s">
        <v>707</v>
      </c>
    </row>
    <row r="172" spans="22:23" x14ac:dyDescent="0.2">
      <c r="V172" t="s">
        <v>709</v>
      </c>
      <c r="W172" t="s">
        <v>711</v>
      </c>
    </row>
    <row r="173" spans="22:23" x14ac:dyDescent="0.2">
      <c r="V173" t="s">
        <v>713</v>
      </c>
      <c r="W173" t="s">
        <v>714</v>
      </c>
    </row>
    <row r="174" spans="22:23" x14ac:dyDescent="0.2">
      <c r="V174" t="s">
        <v>716</v>
      </c>
      <c r="W174" t="s">
        <v>717</v>
      </c>
    </row>
    <row r="175" spans="22:23" x14ac:dyDescent="0.2">
      <c r="V175" t="s">
        <v>719</v>
      </c>
      <c r="W175" t="s">
        <v>721</v>
      </c>
    </row>
    <row r="176" spans="22:23" x14ac:dyDescent="0.2">
      <c r="V176" t="s">
        <v>722</v>
      </c>
      <c r="W176" t="s">
        <v>723</v>
      </c>
    </row>
    <row r="177" spans="22:27" x14ac:dyDescent="0.2">
      <c r="V177" t="s">
        <v>724</v>
      </c>
      <c r="W177" t="s">
        <v>725</v>
      </c>
    </row>
    <row r="178" spans="22:27" x14ac:dyDescent="0.2">
      <c r="V178" t="s">
        <v>726</v>
      </c>
      <c r="W178" t="s">
        <v>728</v>
      </c>
    </row>
    <row r="179" spans="22:27" x14ac:dyDescent="0.2">
      <c r="V179" t="s">
        <v>729</v>
      </c>
      <c r="W179" t="s">
        <v>730</v>
      </c>
    </row>
    <row r="180" spans="22:27" x14ac:dyDescent="0.2">
      <c r="V180" t="s">
        <v>731</v>
      </c>
      <c r="W180" t="s">
        <v>732</v>
      </c>
    </row>
    <row r="181" spans="22:27" x14ac:dyDescent="0.2">
      <c r="V181" t="s">
        <v>733</v>
      </c>
      <c r="W181" t="s">
        <v>734</v>
      </c>
    </row>
    <row r="182" spans="22:27" x14ac:dyDescent="0.2">
      <c r="V182" t="s">
        <v>144</v>
      </c>
      <c r="W182" t="s">
        <v>65</v>
      </c>
      <c r="AA182" s="30"/>
    </row>
    <row r="183" spans="22:27" x14ac:dyDescent="0.2">
      <c r="V183" t="s">
        <v>148</v>
      </c>
      <c r="W183" t="s">
        <v>66</v>
      </c>
      <c r="AA183" s="30"/>
    </row>
    <row r="184" spans="22:27" x14ac:dyDescent="0.2">
      <c r="V184" t="s">
        <v>151</v>
      </c>
      <c r="W184" t="s">
        <v>67</v>
      </c>
      <c r="AA184" s="30"/>
    </row>
    <row r="185" spans="22:27" x14ac:dyDescent="0.2">
      <c r="V185" t="s">
        <v>155</v>
      </c>
      <c r="W185" t="s">
        <v>68</v>
      </c>
      <c r="AA185" s="30"/>
    </row>
    <row r="186" spans="22:27" x14ac:dyDescent="0.2">
      <c r="V186" t="s">
        <v>162</v>
      </c>
      <c r="W186" t="s">
        <v>69</v>
      </c>
      <c r="AA186" s="30"/>
    </row>
    <row r="187" spans="22:27" x14ac:dyDescent="0.2">
      <c r="V187" t="s">
        <v>169</v>
      </c>
      <c r="W187" t="s">
        <v>70</v>
      </c>
      <c r="AA187" s="30"/>
    </row>
    <row r="188" spans="22:27" x14ac:dyDescent="0.2">
      <c r="V188" t="s">
        <v>176</v>
      </c>
      <c r="W188" t="s">
        <v>71</v>
      </c>
      <c r="AA188" s="30"/>
    </row>
    <row r="189" spans="22:27" x14ac:dyDescent="0.2">
      <c r="V189" t="s">
        <v>185</v>
      </c>
      <c r="W189" t="s">
        <v>72</v>
      </c>
      <c r="AA189" s="30"/>
    </row>
    <row r="190" spans="22:27" x14ac:dyDescent="0.2">
      <c r="V190" t="s">
        <v>189</v>
      </c>
      <c r="W190" t="s">
        <v>73</v>
      </c>
      <c r="AA190" s="30"/>
    </row>
    <row r="191" spans="22:27" x14ac:dyDescent="0.2">
      <c r="V191" t="s">
        <v>195</v>
      </c>
      <c r="W191" t="s">
        <v>74</v>
      </c>
      <c r="AA191" s="30"/>
    </row>
    <row r="192" spans="22:27" x14ac:dyDescent="0.2">
      <c r="V192" t="s">
        <v>199</v>
      </c>
      <c r="W192" t="s">
        <v>75</v>
      </c>
      <c r="AA192" s="30"/>
    </row>
    <row r="193" spans="22:27" x14ac:dyDescent="0.2">
      <c r="V193" t="s">
        <v>205</v>
      </c>
      <c r="W193" t="s">
        <v>76</v>
      </c>
      <c r="AA193" s="30"/>
    </row>
    <row r="194" spans="22:27" x14ac:dyDescent="0.2">
      <c r="V194" t="s">
        <v>209</v>
      </c>
      <c r="W194" t="s">
        <v>77</v>
      </c>
      <c r="AA194" s="30"/>
    </row>
    <row r="195" spans="22:27" x14ac:dyDescent="0.2">
      <c r="V195" t="s">
        <v>797</v>
      </c>
      <c r="W195" t="s">
        <v>217</v>
      </c>
      <c r="AA195" s="30"/>
    </row>
    <row r="196" spans="22:27" x14ac:dyDescent="0.2">
      <c r="V196" t="s">
        <v>798</v>
      </c>
      <c r="W196" t="s">
        <v>258</v>
      </c>
      <c r="AA196" s="30"/>
    </row>
    <row r="197" spans="22:27" x14ac:dyDescent="0.2">
      <c r="V197" t="s">
        <v>799</v>
      </c>
      <c r="W197" t="s">
        <v>294</v>
      </c>
      <c r="AA197" s="30"/>
    </row>
    <row r="198" spans="22:27" x14ac:dyDescent="0.2">
      <c r="V198" t="s">
        <v>800</v>
      </c>
      <c r="W198" t="s">
        <v>345</v>
      </c>
      <c r="AA198" s="30"/>
    </row>
    <row r="199" spans="22:27" x14ac:dyDescent="0.2">
      <c r="V199" t="s">
        <v>801</v>
      </c>
      <c r="W199" t="s">
        <v>411</v>
      </c>
      <c r="AA199" s="30"/>
    </row>
    <row r="200" spans="22:27" x14ac:dyDescent="0.2">
      <c r="V200" t="s">
        <v>802</v>
      </c>
      <c r="W200" t="s">
        <v>491</v>
      </c>
      <c r="AA200" s="30"/>
    </row>
    <row r="201" spans="22:27" x14ac:dyDescent="0.2">
      <c r="V201" t="s">
        <v>803</v>
      </c>
      <c r="W201" t="s">
        <v>503</v>
      </c>
      <c r="AA201" s="30"/>
    </row>
    <row r="202" spans="22:27" x14ac:dyDescent="0.2">
      <c r="V202" t="s">
        <v>515</v>
      </c>
      <c r="W202" t="s">
        <v>85</v>
      </c>
      <c r="AA202" s="30"/>
    </row>
    <row r="203" spans="22:27" x14ac:dyDescent="0.2">
      <c r="V203" t="s">
        <v>522</v>
      </c>
      <c r="W203" t="s">
        <v>86</v>
      </c>
      <c r="AA203" s="30"/>
    </row>
    <row r="204" spans="22:27" x14ac:dyDescent="0.2">
      <c r="V204" t="s">
        <v>544</v>
      </c>
      <c r="W204" t="s">
        <v>87</v>
      </c>
      <c r="AA204" s="30"/>
    </row>
    <row r="205" spans="22:27" x14ac:dyDescent="0.2">
      <c r="V205" t="s">
        <v>572</v>
      </c>
      <c r="W205" t="s">
        <v>88</v>
      </c>
      <c r="AA205" s="30"/>
    </row>
    <row r="206" spans="22:27" x14ac:dyDescent="0.2">
      <c r="V206" t="s">
        <v>579</v>
      </c>
      <c r="W206" t="s">
        <v>89</v>
      </c>
      <c r="AA206" s="30"/>
    </row>
    <row r="207" spans="22:27" x14ac:dyDescent="0.2">
      <c r="V207" t="s">
        <v>585</v>
      </c>
      <c r="W207" t="s">
        <v>90</v>
      </c>
      <c r="AA207" s="30"/>
    </row>
    <row r="208" spans="22:27" x14ac:dyDescent="0.2">
      <c r="V208" t="s">
        <v>588</v>
      </c>
      <c r="W208" t="s">
        <v>91</v>
      </c>
      <c r="AA208" s="30"/>
    </row>
    <row r="209" spans="22:27" x14ac:dyDescent="0.2">
      <c r="V209" t="s">
        <v>591</v>
      </c>
      <c r="W209" t="s">
        <v>92</v>
      </c>
      <c r="AA209" s="30"/>
    </row>
    <row r="210" spans="22:27" x14ac:dyDescent="0.2">
      <c r="V210" t="s">
        <v>594</v>
      </c>
      <c r="W210" t="s">
        <v>93</v>
      </c>
      <c r="AA210" s="30"/>
    </row>
    <row r="211" spans="22:27" x14ac:dyDescent="0.2">
      <c r="V211" t="s">
        <v>597</v>
      </c>
      <c r="W211" t="s">
        <v>94</v>
      </c>
      <c r="AA211" s="30"/>
    </row>
    <row r="212" spans="22:27" x14ac:dyDescent="0.2">
      <c r="V212" t="s">
        <v>601</v>
      </c>
      <c r="W212" t="s">
        <v>95</v>
      </c>
      <c r="AA212" s="30"/>
    </row>
    <row r="213" spans="22:27" x14ac:dyDescent="0.2">
      <c r="V213" t="s">
        <v>612</v>
      </c>
      <c r="W213" t="s">
        <v>96</v>
      </c>
      <c r="AA213" s="30"/>
    </row>
    <row r="214" spans="22:27" x14ac:dyDescent="0.2">
      <c r="V214" t="s">
        <v>804</v>
      </c>
      <c r="W214" t="s">
        <v>97</v>
      </c>
      <c r="AA214" s="30"/>
    </row>
    <row r="215" spans="22:27" x14ac:dyDescent="0.2">
      <c r="V215" t="s">
        <v>656</v>
      </c>
      <c r="W215" t="s">
        <v>98</v>
      </c>
      <c r="AA215" s="30"/>
    </row>
    <row r="216" spans="22:27" x14ac:dyDescent="0.2">
      <c r="V216" t="s">
        <v>660</v>
      </c>
      <c r="W216" t="s">
        <v>99</v>
      </c>
      <c r="AA216" s="30"/>
    </row>
    <row r="217" spans="22:27" x14ac:dyDescent="0.2">
      <c r="V217" t="s">
        <v>667</v>
      </c>
      <c r="W217" t="s">
        <v>100</v>
      </c>
      <c r="AA217" s="30"/>
    </row>
    <row r="218" spans="22:27" x14ac:dyDescent="0.2">
      <c r="V218" t="s">
        <v>676</v>
      </c>
      <c r="W218" t="s">
        <v>101</v>
      </c>
      <c r="AA218" s="30"/>
    </row>
    <row r="219" spans="22:27" x14ac:dyDescent="0.2">
      <c r="V219" t="s">
        <v>679</v>
      </c>
      <c r="W219" t="s">
        <v>102</v>
      </c>
      <c r="AA219" s="30"/>
    </row>
    <row r="220" spans="22:27" x14ac:dyDescent="0.2">
      <c r="V220" t="s">
        <v>683</v>
      </c>
      <c r="W220" t="s">
        <v>103</v>
      </c>
      <c r="AA220" s="30"/>
    </row>
    <row r="221" spans="22:27" x14ac:dyDescent="0.2">
      <c r="V221" t="s">
        <v>690</v>
      </c>
      <c r="W221" t="s">
        <v>104</v>
      </c>
      <c r="AA221" s="30"/>
    </row>
    <row r="222" spans="22:27" x14ac:dyDescent="0.2">
      <c r="V222" t="s">
        <v>697</v>
      </c>
      <c r="W222" t="s">
        <v>105</v>
      </c>
      <c r="AA222" s="30"/>
    </row>
    <row r="223" spans="22:27" x14ac:dyDescent="0.2">
      <c r="V223" t="s">
        <v>703</v>
      </c>
      <c r="W223" t="s">
        <v>106</v>
      </c>
      <c r="AA223" s="30"/>
    </row>
    <row r="224" spans="22:27" x14ac:dyDescent="0.2">
      <c r="V224" t="s">
        <v>706</v>
      </c>
      <c r="W224" t="s">
        <v>107</v>
      </c>
      <c r="AA224" s="30"/>
    </row>
    <row r="225" spans="22:27" x14ac:dyDescent="0.2">
      <c r="V225" t="s">
        <v>710</v>
      </c>
      <c r="W225" t="s">
        <v>108</v>
      </c>
      <c r="AA225" s="30"/>
    </row>
    <row r="226" spans="22:27" x14ac:dyDescent="0.2">
      <c r="V226" t="s">
        <v>716</v>
      </c>
      <c r="W226" t="s">
        <v>109</v>
      </c>
      <c r="AA226" s="30"/>
    </row>
    <row r="227" spans="22:27" x14ac:dyDescent="0.2">
      <c r="V227" t="s">
        <v>720</v>
      </c>
      <c r="W227" t="s">
        <v>114</v>
      </c>
      <c r="AA227" s="30"/>
    </row>
    <row r="228" spans="22:27" x14ac:dyDescent="0.2">
      <c r="V228" t="s">
        <v>724</v>
      </c>
      <c r="W228" t="s">
        <v>111</v>
      </c>
      <c r="AA228" s="30"/>
    </row>
    <row r="229" spans="22:27" x14ac:dyDescent="0.2">
      <c r="V229" t="s">
        <v>727</v>
      </c>
      <c r="W229" t="s">
        <v>110</v>
      </c>
      <c r="AA229" s="30"/>
    </row>
    <row r="230" spans="22:27" x14ac:dyDescent="0.2">
      <c r="V230" t="s">
        <v>731</v>
      </c>
      <c r="W230" t="s">
        <v>112</v>
      </c>
      <c r="AA230" s="30"/>
    </row>
    <row r="231" spans="22:27" x14ac:dyDescent="0.2">
      <c r="V231" t="s">
        <v>733</v>
      </c>
      <c r="W231" t="s">
        <v>113</v>
      </c>
      <c r="AA231" s="30"/>
    </row>
    <row r="232" spans="22:27" x14ac:dyDescent="0.2">
      <c r="V232" s="102" t="s">
        <v>60</v>
      </c>
      <c r="W232" s="102" t="s">
        <v>60</v>
      </c>
    </row>
    <row r="233" spans="22:27" x14ac:dyDescent="0.2">
      <c r="V233" s="102" t="s">
        <v>61</v>
      </c>
      <c r="W233" s="102" t="s">
        <v>61</v>
      </c>
    </row>
    <row r="234" spans="22:27" x14ac:dyDescent="0.2">
      <c r="V234" t="s">
        <v>62</v>
      </c>
      <c r="W234" t="s">
        <v>62</v>
      </c>
    </row>
    <row r="235" spans="22:27" x14ac:dyDescent="0.2">
      <c r="V235" s="102" t="s">
        <v>63</v>
      </c>
      <c r="W235" s="102" t="s">
        <v>63</v>
      </c>
    </row>
    <row r="236" spans="22:27" x14ac:dyDescent="0.2">
      <c r="V236" s="102" t="s">
        <v>64</v>
      </c>
      <c r="W236" s="102" t="s">
        <v>64</v>
      </c>
    </row>
  </sheetData>
  <autoFilter ref="K1:N59">
    <sortState ref="K2:N59">
      <sortCondition ref="K1:K59"/>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Summary</vt:lpstr>
      <vt:lpstr>Raw Data</vt:lpstr>
      <vt:lpstr>Calculations</vt:lpstr>
      <vt:lpstr>Scores</vt:lpstr>
      <vt:lpstr>Weighting Tool</vt:lpstr>
      <vt:lpstr>Index tree diagram</vt:lpstr>
      <vt:lpstr>Indexing</vt:lpstr>
      <vt:lpstr>Calculations!comp</vt:lpstr>
      <vt:lpstr>Indexing!comp</vt:lpstr>
      <vt:lpstr>'Raw Data'!comp</vt:lpstr>
      <vt:lpstr>'Weighting Tool'!comp</vt:lpstr>
      <vt:lpstr>Calculations!country</vt:lpstr>
      <vt:lpstr>Indexing!country</vt:lpstr>
      <vt:lpstr>'Raw Data'!country</vt:lpstr>
      <vt:lpstr>'Weighting Tool'!country</vt:lpstr>
      <vt:lpstr>country2</vt:lpstr>
      <vt:lpstr>country3</vt:lpstr>
      <vt:lpstr>Calculations!country4</vt:lpstr>
      <vt:lpstr>Indexing!country4</vt:lpstr>
      <vt:lpstr>'Raw Data'!country4</vt:lpstr>
      <vt:lpstr>'Weighting Tool'!country4</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Quiroz</dc:creator>
  <cp:lastModifiedBy>Juan Carlos Quiroz</cp:lastModifiedBy>
  <dcterms:created xsi:type="dcterms:W3CDTF">2013-04-09T18:46:42Z</dcterms:created>
  <dcterms:modified xsi:type="dcterms:W3CDTF">2013-05-14T16:21:12Z</dcterms:modified>
</cp:coreProperties>
</file>